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iveau 1" sheetId="1" state="visible" r:id="rId2"/>
    <sheet name="Reconnaissance" sheetId="2" state="visible" r:id="rId3"/>
    <sheet name="Statistiques 2022-202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<sst xmlns="http://schemas.openxmlformats.org/spreadsheetml/2006/main" count="168" uniqueCount="61">
  <si>
    <t xml:space="preserve">Activité Cyclo VTT</t>
  </si>
  <si>
    <t xml:space="preserve">T1 Saison 2022-2023</t>
  </si>
  <si>
    <t xml:space="preserve">Faite</t>
  </si>
  <si>
    <t xml:space="preserve">Date</t>
  </si>
  <si>
    <t xml:space="preserve">Animateur n°1</t>
  </si>
  <si>
    <t xml:space="preserve">Animateur n°2</t>
  </si>
  <si>
    <t xml:space="preserve">Animateur n°3</t>
  </si>
  <si>
    <t xml:space="preserve">Animateur n°4</t>
  </si>
  <si>
    <t xml:space="preserve">Lieu de la mission</t>
  </si>
  <si>
    <t xml:space="preserve">Trajet A/R</t>
  </si>
  <si>
    <t xml:space="preserve">Participants</t>
  </si>
  <si>
    <t xml:space="preserve">Km</t>
  </si>
  <si>
    <t xml:space="preserve">Dénivelé+</t>
  </si>
  <si>
    <t xml:space="preserve">Dénivelé-</t>
  </si>
  <si>
    <t xml:space="preserve">Commentaire</t>
  </si>
  <si>
    <t xml:space="preserve">Poisson Pascale</t>
  </si>
  <si>
    <t xml:space="preserve">Les Salins de Villeneuve</t>
  </si>
  <si>
    <t xml:space="preserve">RAS</t>
  </si>
  <si>
    <t xml:space="preserve">Sommières</t>
  </si>
  <si>
    <t xml:space="preserve">Mauguio - Etang de l'Or</t>
  </si>
  <si>
    <t xml:space="preserve">T2 Saison 2022-2023</t>
  </si>
  <si>
    <t xml:space="preserve">Lac du Crès</t>
  </si>
  <si>
    <t xml:space="preserve">  2 parcours pour le retour</t>
  </si>
  <si>
    <t xml:space="preserve">Bacon Michel</t>
  </si>
  <si>
    <t xml:space="preserve">St Mathieu de Tréviers - Assas</t>
  </si>
  <si>
    <t xml:space="preserve">parcours  différencié pour les vélos musculaires</t>
  </si>
  <si>
    <t xml:space="preserve">Pont des Cammeous</t>
  </si>
  <si>
    <t xml:space="preserve">2 grpes 56 km St Gély - 28 km  St Mathieu</t>
  </si>
  <si>
    <t xml:space="preserve">idem</t>
  </si>
  <si>
    <t xml:space="preserve">La Mosson </t>
  </si>
  <si>
    <t xml:space="preserve">T3 Saison 2022-2023</t>
  </si>
  <si>
    <t xml:space="preserve">Bacon michel</t>
  </si>
  <si>
    <t xml:space="preserve">Mireval Gardiole Frontignan</t>
  </si>
  <si>
    <t xml:space="preserve">Lac du Salagou</t>
  </si>
  <si>
    <t xml:space="preserve"> 2 groupes de niveau VTT et VTC</t>
  </si>
  <si>
    <t xml:space="preserve">massif de la Gardiole - Aresquiers - Vic </t>
  </si>
  <si>
    <t xml:space="preserve">parcours  difficile pour le groupe à adapter</t>
  </si>
  <si>
    <t xml:space="preserve">Mauguio</t>
  </si>
  <si>
    <t xml:space="preserve">Boisseron</t>
  </si>
  <si>
    <t xml:space="preserve">parcours VTT pas adapté au groupe</t>
  </si>
  <si>
    <t xml:space="preserve">St Mathieu de Tréviers- pont des Cammeous</t>
  </si>
  <si>
    <t xml:space="preserve">Mireval - Massif de la Gardiole - </t>
  </si>
  <si>
    <t xml:space="preserve">T3 Saison 2021-2022</t>
  </si>
  <si>
    <t xml:space="preserve">Saison 2022-2023</t>
  </si>
  <si>
    <t xml:space="preserve">Récapitulatif trimestre 1</t>
  </si>
  <si>
    <t xml:space="preserve">Niveau</t>
  </si>
  <si>
    <t xml:space="preserve">Nb Sortie</t>
  </si>
  <si>
    <t xml:space="preserve">Total Participant</t>
  </si>
  <si>
    <t xml:space="preserve">Total km sortie</t>
  </si>
  <si>
    <t xml:space="preserve">Total dénivelé+</t>
  </si>
  <si>
    <t xml:space="preserve">Total dénivelé-</t>
  </si>
  <si>
    <t xml:space="preserve">Total km Voiture A/R</t>
  </si>
  <si>
    <t xml:space="preserve">Moyenne participant</t>
  </si>
  <si>
    <t xml:space="preserve">Moyenne  km sortie</t>
  </si>
  <si>
    <t xml:space="preserve">Moyenne dénivelé+</t>
  </si>
  <si>
    <t xml:space="preserve">Moyenne dénivelé-</t>
  </si>
  <si>
    <t xml:space="preserve">Moyenne  km voiture</t>
  </si>
  <si>
    <t xml:space="preserve">Niveau 2</t>
  </si>
  <si>
    <t xml:space="preserve">Reconnaissance</t>
  </si>
  <si>
    <t xml:space="preserve">Récapitulatif trimestre 2</t>
  </si>
  <si>
    <t xml:space="preserve">Récapitulatif trimestre 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</si>
</sst>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General"/>
    <numFmt numFmtId="167" formatCode="yyyy\-mm\-dd"/>
    <numFmt numFmtId="168" formatCode="@"/>
    <numFmt numFmtId="169" formatCode="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BF00"/>
        <bgColor rgb="FFFF9900"/>
      </patternFill>
    </fill>
    <fill>
      <patternFill patternType="solid">
        <fgColor rgb="FFDDDDDD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4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81D41A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33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K24" activeCellId="0" sqref="K24"/>
    </sheetView>
  </sheetViews>
  <sheetFormatPr defaultColWidth="11.9296875" defaultRowHeight="12.8" zeroHeight="false" outlineLevelRow="0" outlineLevelCol="0"/>
  <cols>
    <col collapsed="false" customWidth="true" hidden="false" outlineLevel="0" max="1" min="1" style="1" width="6.11"/>
    <col collapsed="false" customWidth="true" hidden="false" outlineLevel="0" max="2" min="2" style="1" width="10.46"/>
    <col collapsed="false" customWidth="true" hidden="false" outlineLevel="0" max="3" min="3" style="0" width="15.74"/>
    <col collapsed="false" customWidth="true" hidden="false" outlineLevel="0" max="4" min="4" style="0" width="15.18"/>
    <col collapsed="false" customWidth="true" hidden="false" outlineLevel="0" max="5" min="5" style="0" width="14.35"/>
    <col collapsed="false" customWidth="true" hidden="false" outlineLevel="0" max="6" min="6" style="0" width="12.96"/>
    <col collapsed="false" customWidth="true" hidden="false" outlineLevel="0" max="7" min="7" style="0" width="39.16"/>
    <col collapsed="false" customWidth="true" hidden="false" outlineLevel="0" max="8" min="8" style="1" width="9.72"/>
    <col collapsed="false" customWidth="true" hidden="false" outlineLevel="0" max="9" min="9" style="1" width="10.97"/>
    <col collapsed="false" customWidth="true" hidden="false" outlineLevel="0" max="10" min="10" style="1" width="6.23"/>
    <col collapsed="false" customWidth="true" hidden="false" outlineLevel="0" max="11" min="11" style="1" width="11.64"/>
    <col collapsed="false" customWidth="true" hidden="false" outlineLevel="0" max="12" min="12" style="1" width="9.07"/>
    <col collapsed="false" customWidth="true" hidden="false" outlineLevel="0" max="13" min="13" style="1" width="36.31"/>
  </cols>
  <sheetData>
    <row r="1" customFormat="false" ht="24.4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24.45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Format="false" ht="12.8" hidden="false" customHeight="false" outlineLevel="0" collapsed="false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customFormat="false" ht="12.8" hidden="false" customHeight="false" outlineLevel="0" collapsed="false">
      <c r="A4" s="6" t="n">
        <v>1</v>
      </c>
      <c r="B4" s="7" t="n">
        <v>44848</v>
      </c>
      <c r="C4" s="8" t="s">
        <v>15</v>
      </c>
      <c r="D4" s="9"/>
      <c r="E4" s="9"/>
      <c r="F4" s="9"/>
      <c r="G4" s="8" t="s">
        <v>16</v>
      </c>
      <c r="H4" s="9" t="n">
        <v>46</v>
      </c>
      <c r="I4" s="9" t="n">
        <v>6</v>
      </c>
      <c r="J4" s="9" t="n">
        <v>42</v>
      </c>
      <c r="K4" s="9" t="n">
        <v>112</v>
      </c>
      <c r="L4" s="1" t="n">
        <v>112</v>
      </c>
      <c r="M4" s="9" t="s">
        <v>17</v>
      </c>
    </row>
    <row r="5" customFormat="false" ht="12.8" hidden="false" customHeight="false" outlineLevel="0" collapsed="false">
      <c r="A5" s="6" t="n">
        <v>1</v>
      </c>
      <c r="B5" s="7" t="n">
        <v>44883</v>
      </c>
      <c r="C5" s="8" t="s">
        <v>15</v>
      </c>
      <c r="D5" s="9"/>
      <c r="E5" s="9"/>
      <c r="F5" s="9"/>
      <c r="G5" s="8" t="s">
        <v>18</v>
      </c>
      <c r="H5" s="9" t="n">
        <v>76</v>
      </c>
      <c r="I5" s="9" t="n">
        <v>6</v>
      </c>
      <c r="J5" s="9" t="n">
        <v>42.4</v>
      </c>
      <c r="K5" s="9" t="n">
        <v>422</v>
      </c>
      <c r="L5" s="9" t="n">
        <v>422</v>
      </c>
      <c r="M5" s="9" t="s">
        <v>17</v>
      </c>
    </row>
    <row r="6" customFormat="false" ht="12.8" hidden="false" customHeight="false" outlineLevel="0" collapsed="false">
      <c r="A6" s="6" t="n">
        <v>1</v>
      </c>
      <c r="B6" s="7" t="n">
        <v>44904</v>
      </c>
      <c r="C6" s="10" t="s">
        <v>15</v>
      </c>
      <c r="D6" s="10"/>
      <c r="E6" s="10"/>
      <c r="F6" s="10"/>
      <c r="G6" s="10" t="s">
        <v>19</v>
      </c>
      <c r="H6" s="9" t="n">
        <v>58</v>
      </c>
      <c r="I6" s="9" t="n">
        <v>4</v>
      </c>
      <c r="J6" s="9" t="n">
        <v>34</v>
      </c>
      <c r="K6" s="9" t="n">
        <v>52</v>
      </c>
      <c r="L6" s="1" t="n">
        <v>52</v>
      </c>
      <c r="M6" s="9" t="s">
        <v>17</v>
      </c>
    </row>
    <row r="7" customFormat="false" ht="12.8" hidden="false" customHeight="false" outlineLevel="0" collapsed="false">
      <c r="A7" s="11" t="n">
        <f aca="false">SUM(A4:A6)</f>
        <v>3</v>
      </c>
      <c r="B7" s="11"/>
      <c r="C7" s="12"/>
      <c r="D7" s="12"/>
      <c r="E7" s="12"/>
      <c r="F7" s="12"/>
      <c r="G7" s="12"/>
      <c r="H7" s="11" t="n">
        <f aca="false">SUM(H4:H6)</f>
        <v>180</v>
      </c>
      <c r="I7" s="11" t="n">
        <f aca="false">SUM(I4:I6)</f>
        <v>16</v>
      </c>
      <c r="J7" s="11" t="n">
        <f aca="false">SUM(J4:J6)</f>
        <v>118.4</v>
      </c>
      <c r="K7" s="11" t="n">
        <f aca="false">SUM(K4:K6)</f>
        <v>586</v>
      </c>
      <c r="L7" s="11" t="n">
        <f aca="false">SUM(L4:L6)</f>
        <v>586</v>
      </c>
      <c r="M7" s="13"/>
    </row>
    <row r="9" customFormat="false" ht="24.45" hidden="false" customHeight="false" outlineLevel="0" collapsed="false">
      <c r="A9" s="3" t="s">
        <v>20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customFormat="false" ht="12.8" hidden="false" customHeight="false" outlineLevel="0" collapsed="false">
      <c r="A10" s="4" t="s">
        <v>2</v>
      </c>
      <c r="B10" s="4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4" t="s">
        <v>9</v>
      </c>
      <c r="I10" s="4" t="s">
        <v>10</v>
      </c>
      <c r="J10" s="4" t="s">
        <v>11</v>
      </c>
      <c r="K10" s="4" t="str">
        <f aca="false">K3</f>
        <v>Dénivelé+</v>
      </c>
      <c r="L10" s="4" t="str">
        <f aca="false">L3</f>
        <v>Dénivelé-</v>
      </c>
      <c r="M10" s="4" t="s">
        <v>14</v>
      </c>
    </row>
    <row r="11" customFormat="false" ht="12.8" hidden="false" customHeight="false" outlineLevel="0" collapsed="false">
      <c r="A11" s="6" t="n">
        <v>1</v>
      </c>
      <c r="B11" s="14" t="n">
        <v>44953</v>
      </c>
      <c r="C11" s="0" t="s">
        <v>15</v>
      </c>
      <c r="G11" s="0" t="s">
        <v>21</v>
      </c>
      <c r="H11" s="9" t="n">
        <v>0</v>
      </c>
      <c r="I11" s="9" t="n">
        <v>10</v>
      </c>
      <c r="J11" s="9" t="n">
        <v>44</v>
      </c>
      <c r="K11" s="9" t="n">
        <v>286</v>
      </c>
      <c r="L11" s="15" t="n">
        <v>215</v>
      </c>
      <c r="M11" s="16" t="s">
        <v>22</v>
      </c>
    </row>
    <row r="12" customFormat="false" ht="23.85" hidden="false" customHeight="false" outlineLevel="0" collapsed="false">
      <c r="A12" s="6" t="n">
        <v>1</v>
      </c>
      <c r="B12" s="14" t="n">
        <v>44967</v>
      </c>
      <c r="C12" s="10" t="s">
        <v>15</v>
      </c>
      <c r="D12" s="10" t="s">
        <v>23</v>
      </c>
      <c r="E12" s="10"/>
      <c r="F12" s="10"/>
      <c r="G12" s="10" t="s">
        <v>24</v>
      </c>
      <c r="H12" s="9" t="n">
        <v>0</v>
      </c>
      <c r="I12" s="9" t="n">
        <v>15</v>
      </c>
      <c r="J12" s="9" t="n">
        <v>41</v>
      </c>
      <c r="K12" s="9" t="n">
        <v>336</v>
      </c>
      <c r="L12" s="15" t="n">
        <v>336</v>
      </c>
      <c r="M12" s="17" t="s">
        <v>25</v>
      </c>
      <c r="N12" s="18"/>
      <c r="O12" s="18"/>
      <c r="P12" s="18"/>
      <c r="Q12" s="18"/>
    </row>
    <row r="13" customFormat="false" ht="12.8" hidden="false" customHeight="false" outlineLevel="0" collapsed="false">
      <c r="A13" s="6" t="n">
        <v>1</v>
      </c>
      <c r="B13" s="14" t="n">
        <v>45016</v>
      </c>
      <c r="C13" s="10" t="s">
        <v>15</v>
      </c>
      <c r="D13" s="10" t="s">
        <v>23</v>
      </c>
      <c r="E13" s="10"/>
      <c r="F13" s="10"/>
      <c r="G13" s="10" t="s">
        <v>26</v>
      </c>
      <c r="H13" s="9" t="n">
        <v>30</v>
      </c>
      <c r="I13" s="9" t="n">
        <v>13</v>
      </c>
      <c r="J13" s="9" t="n">
        <v>56</v>
      </c>
      <c r="K13" s="9" t="n">
        <v>295</v>
      </c>
      <c r="L13" s="1" t="n">
        <v>291</v>
      </c>
      <c r="M13" s="9" t="s">
        <v>27</v>
      </c>
      <c r="N13" s="18"/>
      <c r="O13" s="18"/>
      <c r="P13" s="18"/>
      <c r="Q13" s="18"/>
    </row>
    <row r="14" customFormat="false" ht="12.8" hidden="false" customHeight="false" outlineLevel="0" collapsed="false">
      <c r="A14" s="19" t="n">
        <v>1</v>
      </c>
      <c r="B14" s="14" t="n">
        <v>45016</v>
      </c>
      <c r="C14" s="10" t="s">
        <v>15</v>
      </c>
      <c r="D14" s="10" t="s">
        <v>23</v>
      </c>
      <c r="E14" s="10"/>
      <c r="F14" s="10"/>
      <c r="G14" s="10" t="s">
        <v>26</v>
      </c>
      <c r="H14" s="6" t="n">
        <v>0</v>
      </c>
      <c r="I14" s="6" t="n">
        <v>0</v>
      </c>
      <c r="J14" s="6" t="n">
        <v>26</v>
      </c>
      <c r="K14" s="6" t="n">
        <v>0</v>
      </c>
      <c r="L14" s="4" t="n">
        <v>0</v>
      </c>
      <c r="M14" s="6" t="s">
        <v>28</v>
      </c>
    </row>
    <row r="15" customFormat="false" ht="12.8" hidden="false" customHeight="false" outlineLevel="0" collapsed="false">
      <c r="A15" s="19" t="n">
        <v>1</v>
      </c>
      <c r="B15" s="14" t="n">
        <v>45030</v>
      </c>
      <c r="C15" s="8" t="s">
        <v>15</v>
      </c>
      <c r="D15" s="8" t="s">
        <v>23</v>
      </c>
      <c r="E15" s="8"/>
      <c r="F15" s="8"/>
      <c r="G15" s="8" t="s">
        <v>29</v>
      </c>
      <c r="H15" s="9" t="n">
        <v>0</v>
      </c>
      <c r="I15" s="9" t="n">
        <v>5</v>
      </c>
      <c r="J15" s="9" t="n">
        <v>32</v>
      </c>
      <c r="K15" s="9" t="n">
        <v>401</v>
      </c>
      <c r="L15" s="9" t="n">
        <v>397</v>
      </c>
      <c r="M15" s="9" t="s">
        <v>17</v>
      </c>
    </row>
    <row r="16" customFormat="false" ht="12.8" hidden="false" customHeight="false" outlineLevel="0" collapsed="false">
      <c r="A16" s="11" t="n">
        <f aca="false">SUM(A11:A15)</f>
        <v>5</v>
      </c>
      <c r="B16" s="11"/>
      <c r="C16" s="12"/>
      <c r="D16" s="12"/>
      <c r="E16" s="12"/>
      <c r="F16" s="12"/>
      <c r="G16" s="12"/>
      <c r="H16" s="11" t="n">
        <f aca="false">SUM(H11:H15)</f>
        <v>30</v>
      </c>
      <c r="I16" s="11" t="n">
        <f aca="false">SUM(I11:I15)</f>
        <v>43</v>
      </c>
      <c r="J16" s="11" t="n">
        <f aca="false">SUM(J11:J15)</f>
        <v>199</v>
      </c>
      <c r="K16" s="11" t="n">
        <f aca="false">SUM(K11:K15)</f>
        <v>1318</v>
      </c>
      <c r="L16" s="11" t="n">
        <f aca="false">SUM(L11:L15)</f>
        <v>1239</v>
      </c>
      <c r="M16" s="13"/>
    </row>
    <row r="18" customFormat="false" ht="24.45" hidden="false" customHeight="false" outlineLevel="0" collapsed="false">
      <c r="A18" s="3" t="s">
        <v>30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customFormat="false" ht="12.8" hidden="false" customHeight="false" outlineLevel="0" collapsed="false">
      <c r="A19" s="4" t="s">
        <v>2</v>
      </c>
      <c r="B19" s="4" t="s">
        <v>3</v>
      </c>
      <c r="C19" s="5" t="s">
        <v>4</v>
      </c>
      <c r="D19" s="5" t="s">
        <v>5</v>
      </c>
      <c r="E19" s="5" t="s">
        <v>6</v>
      </c>
      <c r="F19" s="5" t="s">
        <v>7</v>
      </c>
      <c r="G19" s="5" t="s">
        <v>8</v>
      </c>
      <c r="H19" s="4" t="s">
        <v>9</v>
      </c>
      <c r="I19" s="4" t="s">
        <v>10</v>
      </c>
      <c r="J19" s="4" t="s">
        <v>11</v>
      </c>
      <c r="K19" s="4" t="str">
        <f aca="false">K3</f>
        <v>Dénivelé+</v>
      </c>
      <c r="L19" s="4" t="str">
        <f aca="false">L3</f>
        <v>Dénivelé-</v>
      </c>
      <c r="M19" s="4" t="s">
        <v>14</v>
      </c>
    </row>
    <row r="20" customFormat="false" ht="12.8" hidden="false" customHeight="false" outlineLevel="0" collapsed="false">
      <c r="A20" s="6" t="n">
        <v>1</v>
      </c>
      <c r="B20" s="14" t="n">
        <v>45079</v>
      </c>
      <c r="C20" s="10" t="s">
        <v>15</v>
      </c>
      <c r="D20" s="10" t="s">
        <v>31</v>
      </c>
      <c r="E20" s="10"/>
      <c r="F20" s="10"/>
      <c r="G20" s="10" t="s">
        <v>32</v>
      </c>
      <c r="H20" s="9" t="n">
        <v>56</v>
      </c>
      <c r="I20" s="9" t="n">
        <v>6</v>
      </c>
      <c r="J20" s="9" t="n">
        <v>33</v>
      </c>
      <c r="K20" s="9" t="n">
        <v>258</v>
      </c>
      <c r="L20" s="9" t="n">
        <v>331</v>
      </c>
      <c r="M20" s="15" t="s">
        <v>17</v>
      </c>
    </row>
    <row r="21" customFormat="false" ht="12.8" hidden="false" customHeight="false" outlineLevel="0" collapsed="false">
      <c r="A21" s="6" t="n">
        <v>1</v>
      </c>
      <c r="B21" s="14" t="n">
        <v>45084</v>
      </c>
      <c r="C21" s="10" t="s">
        <v>23</v>
      </c>
      <c r="D21" s="10" t="s">
        <v>15</v>
      </c>
      <c r="E21" s="10"/>
      <c r="F21" s="10"/>
      <c r="G21" s="10" t="s">
        <v>33</v>
      </c>
      <c r="H21" s="9" t="n">
        <v>104</v>
      </c>
      <c r="I21" s="9" t="n">
        <v>9</v>
      </c>
      <c r="J21" s="9" t="n">
        <v>30</v>
      </c>
      <c r="K21" s="9" t="n">
        <v>341</v>
      </c>
      <c r="L21" s="20" t="n">
        <v>341</v>
      </c>
      <c r="M21" s="20" t="s">
        <v>34</v>
      </c>
    </row>
    <row r="22" customFormat="false" ht="12.8" hidden="false" customHeight="false" outlineLevel="0" collapsed="false">
      <c r="A22" s="6" t="n">
        <v>0</v>
      </c>
      <c r="B22" s="21"/>
      <c r="C22" s="8"/>
      <c r="D22" s="8"/>
      <c r="E22" s="8"/>
      <c r="F22" s="8"/>
      <c r="G22" s="8"/>
      <c r="H22" s="9"/>
      <c r="I22" s="9"/>
      <c r="J22" s="9"/>
      <c r="K22" s="9"/>
      <c r="L22" s="9"/>
      <c r="M22" s="15"/>
    </row>
    <row r="23" customFormat="false" ht="12.8" hidden="false" customHeight="false" outlineLevel="0" collapsed="false">
      <c r="A23" s="9" t="n">
        <v>0</v>
      </c>
      <c r="B23" s="21"/>
      <c r="C23" s="8"/>
      <c r="D23" s="8"/>
      <c r="E23" s="8"/>
      <c r="F23" s="8"/>
      <c r="G23" s="8"/>
      <c r="H23" s="9"/>
      <c r="I23" s="9"/>
      <c r="J23" s="9"/>
      <c r="K23" s="9"/>
      <c r="L23" s="9"/>
      <c r="M23" s="22"/>
    </row>
    <row r="24" customFormat="false" ht="12.8" hidden="false" customHeight="false" outlineLevel="0" collapsed="false">
      <c r="A24" s="6" t="n">
        <v>0</v>
      </c>
      <c r="B24" s="21"/>
      <c r="C24" s="8"/>
      <c r="D24" s="8"/>
      <c r="E24" s="8"/>
      <c r="F24" s="8"/>
      <c r="G24" s="8"/>
      <c r="H24" s="9"/>
      <c r="I24" s="9"/>
      <c r="J24" s="9"/>
      <c r="K24" s="9"/>
      <c r="L24" s="15"/>
      <c r="M24" s="23"/>
    </row>
    <row r="25" customFormat="false" ht="12.8" hidden="false" customHeight="false" outlineLevel="0" collapsed="false">
      <c r="A25" s="6" t="n">
        <v>0</v>
      </c>
      <c r="B25" s="21"/>
      <c r="C25" s="8"/>
      <c r="D25" s="8"/>
      <c r="E25" s="8"/>
      <c r="F25" s="8"/>
      <c r="G25" s="8"/>
      <c r="H25" s="9"/>
      <c r="I25" s="9"/>
      <c r="J25" s="9"/>
      <c r="K25" s="9"/>
      <c r="L25" s="9"/>
      <c r="M25" s="15"/>
    </row>
    <row r="26" customFormat="false" ht="12.8" hidden="false" customHeight="false" outlineLevel="0" collapsed="false">
      <c r="A26" s="6" t="n">
        <v>0</v>
      </c>
      <c r="B26" s="21"/>
      <c r="C26" s="8"/>
      <c r="D26" s="8"/>
      <c r="E26" s="8"/>
      <c r="F26" s="8"/>
      <c r="G26" s="8"/>
      <c r="H26" s="9"/>
      <c r="I26" s="9"/>
      <c r="J26" s="9"/>
      <c r="K26" s="9"/>
      <c r="L26" s="9"/>
      <c r="M26" s="15"/>
    </row>
    <row r="27" customFormat="false" ht="12.8" hidden="false" customHeight="false" outlineLevel="0" collapsed="false">
      <c r="A27" s="6" t="n">
        <v>0</v>
      </c>
      <c r="B27" s="24"/>
      <c r="C27" s="5"/>
      <c r="D27" s="5"/>
      <c r="E27" s="5"/>
      <c r="F27" s="5"/>
      <c r="G27" s="25"/>
      <c r="H27" s="19"/>
      <c r="I27" s="19"/>
      <c r="J27" s="19"/>
      <c r="K27" s="19"/>
      <c r="L27" s="19"/>
      <c r="M27" s="4"/>
    </row>
    <row r="28" customFormat="false" ht="12.8" hidden="false" customHeight="false" outlineLevel="0" collapsed="false">
      <c r="A28" s="6" t="n">
        <v>0</v>
      </c>
      <c r="B28" s="24"/>
      <c r="C28" s="5"/>
      <c r="D28" s="5"/>
      <c r="E28" s="5"/>
      <c r="F28" s="5"/>
      <c r="G28" s="25"/>
      <c r="H28" s="19"/>
      <c r="I28" s="19"/>
      <c r="J28" s="19"/>
      <c r="K28" s="19"/>
      <c r="L28" s="19"/>
      <c r="M28" s="4"/>
    </row>
    <row r="29" customFormat="false" ht="12.8" hidden="false" customHeight="false" outlineLevel="0" collapsed="false">
      <c r="A29" s="6" t="n">
        <v>0</v>
      </c>
      <c r="B29" s="24"/>
      <c r="C29" s="5"/>
      <c r="D29" s="5"/>
      <c r="E29" s="5"/>
      <c r="F29" s="5"/>
      <c r="G29" s="25"/>
      <c r="H29" s="19"/>
      <c r="I29" s="19"/>
      <c r="J29" s="19"/>
      <c r="K29" s="19"/>
      <c r="L29" s="19"/>
      <c r="M29" s="4"/>
    </row>
    <row r="30" customFormat="false" ht="12.8" hidden="false" customHeight="false" outlineLevel="0" collapsed="false">
      <c r="A30" s="6" t="n">
        <v>0</v>
      </c>
      <c r="B30" s="24"/>
      <c r="C30" s="5"/>
      <c r="D30" s="5"/>
      <c r="E30" s="5"/>
      <c r="F30" s="5"/>
      <c r="G30" s="25"/>
      <c r="H30" s="19"/>
      <c r="I30" s="19"/>
      <c r="J30" s="19"/>
      <c r="K30" s="19"/>
      <c r="L30" s="19"/>
      <c r="M30" s="4"/>
    </row>
    <row r="31" customFormat="false" ht="12.8" hidden="false" customHeight="false" outlineLevel="0" collapsed="false">
      <c r="A31" s="6" t="n">
        <v>0</v>
      </c>
      <c r="B31" s="24"/>
      <c r="C31" s="5"/>
      <c r="D31" s="5"/>
      <c r="E31" s="5"/>
      <c r="F31" s="5"/>
      <c r="G31" s="25"/>
      <c r="H31" s="19"/>
      <c r="I31" s="19"/>
      <c r="J31" s="19"/>
      <c r="K31" s="19"/>
      <c r="L31" s="19"/>
      <c r="M31" s="4"/>
    </row>
    <row r="32" customFormat="false" ht="12.8" hidden="false" customHeight="false" outlineLevel="0" collapsed="false">
      <c r="A32" s="6" t="n">
        <v>0</v>
      </c>
      <c r="B32" s="24"/>
      <c r="C32" s="5"/>
      <c r="D32" s="5"/>
      <c r="E32" s="5"/>
      <c r="F32" s="5"/>
      <c r="G32" s="5"/>
      <c r="H32" s="19"/>
      <c r="I32" s="19"/>
      <c r="J32" s="19"/>
      <c r="K32" s="19"/>
      <c r="L32" s="19"/>
      <c r="M32" s="4"/>
    </row>
    <row r="33" customFormat="false" ht="12.8" hidden="false" customHeight="false" outlineLevel="0" collapsed="false">
      <c r="A33" s="11" t="n">
        <f aca="false">SUM(A20:A32)</f>
        <v>2</v>
      </c>
      <c r="B33" s="11"/>
      <c r="C33" s="12"/>
      <c r="D33" s="12"/>
      <c r="E33" s="12"/>
      <c r="F33" s="12"/>
      <c r="G33" s="12"/>
      <c r="H33" s="11" t="n">
        <f aca="false">SUM(H20:H32)</f>
        <v>160</v>
      </c>
      <c r="I33" s="11" t="n">
        <f aca="false">SUM(I20:I32)</f>
        <v>15</v>
      </c>
      <c r="J33" s="11" t="n">
        <f aca="false">SUM(J20:J32)</f>
        <v>63</v>
      </c>
      <c r="K33" s="11" t="n">
        <f aca="false">SUM(K20:K32)</f>
        <v>599</v>
      </c>
      <c r="L33" s="11" t="n">
        <f aca="false">SUM(L20:L32)</f>
        <v>672</v>
      </c>
      <c r="M33" s="13"/>
    </row>
  </sheetData>
  <mergeCells count="4">
    <mergeCell ref="A1:M1"/>
    <mergeCell ref="A2:M2"/>
    <mergeCell ref="A9:M9"/>
    <mergeCell ref="A18:M18"/>
  </mergeCells>
  <conditionalFormatting sqref="A11:A15 A20:A32 A4:A6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3" activeCellId="0" sqref="F13"/>
    </sheetView>
  </sheetViews>
  <sheetFormatPr defaultColWidth="12.625" defaultRowHeight="12.8" zeroHeight="false" outlineLevelRow="0" outlineLevelCol="0"/>
  <cols>
    <col collapsed="false" customWidth="true" hidden="false" outlineLevel="0" max="1" min="1" style="1" width="5.6"/>
    <col collapsed="false" customWidth="true" hidden="false" outlineLevel="0" max="2" min="2" style="1" width="10.46"/>
    <col collapsed="false" customWidth="true" hidden="false" outlineLevel="0" max="3" min="3" style="0" width="15.74"/>
    <col collapsed="false" customWidth="true" hidden="false" outlineLevel="0" max="4" min="4" style="0" width="15.18"/>
    <col collapsed="false" customWidth="true" hidden="false" outlineLevel="0" max="6" min="5" style="0" width="12.96"/>
    <col collapsed="false" customWidth="true" hidden="false" outlineLevel="0" max="7" min="7" style="0" width="38.2"/>
    <col collapsed="false" customWidth="true" hidden="false" outlineLevel="0" max="8" min="8" style="1" width="9.47"/>
    <col collapsed="false" customWidth="true" hidden="false" outlineLevel="0" max="9" min="9" style="1" width="35.2"/>
    <col collapsed="false" customWidth="true" hidden="false" outlineLevel="0" max="1024" min="1022" style="0" width="8.67"/>
  </cols>
  <sheetData>
    <row r="1" customFormat="false" ht="24.4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24.45" hidden="false" customHeight="false" outlineLevel="0" collapsed="false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customFormat="false" ht="12.8" hidden="false" customHeight="false" outlineLevel="0" collapsed="false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4" t="s">
        <v>9</v>
      </c>
      <c r="I3" s="4" t="s">
        <v>14</v>
      </c>
    </row>
    <row r="4" customFormat="false" ht="12.8" hidden="false" customHeight="false" outlineLevel="0" collapsed="false">
      <c r="A4" s="6" t="n">
        <v>1</v>
      </c>
      <c r="B4" s="14" t="n">
        <v>44876</v>
      </c>
      <c r="C4" s="10" t="s">
        <v>15</v>
      </c>
      <c r="D4" s="10"/>
      <c r="E4" s="10"/>
      <c r="F4" s="10"/>
      <c r="G4" s="10" t="s">
        <v>35</v>
      </c>
      <c r="H4" s="6" t="n">
        <v>28</v>
      </c>
      <c r="I4" s="16" t="s">
        <v>36</v>
      </c>
    </row>
    <row r="5" customFormat="false" ht="12.8" hidden="false" customHeight="false" outlineLevel="0" collapsed="false">
      <c r="A5" s="6" t="n">
        <v>1</v>
      </c>
      <c r="B5" s="14" t="n">
        <v>44900</v>
      </c>
      <c r="C5" s="10" t="s">
        <v>15</v>
      </c>
      <c r="D5" s="10"/>
      <c r="E5" s="10"/>
      <c r="F5" s="10"/>
      <c r="G5" s="10" t="s">
        <v>37</v>
      </c>
      <c r="H5" s="6" t="n">
        <v>29</v>
      </c>
      <c r="I5" s="6" t="s">
        <v>17</v>
      </c>
    </row>
    <row r="6" customFormat="false" ht="12.8" hidden="false" customHeight="false" outlineLevel="0" collapsed="false">
      <c r="A6" s="27" t="n">
        <f aca="false">SUM(A4:A5)</f>
        <v>2</v>
      </c>
      <c r="B6" s="27"/>
      <c r="C6" s="28"/>
      <c r="D6" s="28"/>
      <c r="E6" s="28"/>
      <c r="F6" s="28"/>
      <c r="G6" s="28"/>
      <c r="H6" s="27" t="n">
        <f aca="false">SUM(H4:H5)</f>
        <v>57</v>
      </c>
      <c r="I6" s="29"/>
    </row>
    <row r="8" customFormat="false" ht="24.45" hidden="false" customHeight="false" outlineLevel="0" collapsed="false">
      <c r="A8" s="26" t="s">
        <v>20</v>
      </c>
      <c r="B8" s="26"/>
      <c r="C8" s="26"/>
      <c r="D8" s="26"/>
      <c r="E8" s="26"/>
      <c r="F8" s="26"/>
      <c r="G8" s="26"/>
      <c r="H8" s="26"/>
      <c r="I8" s="26"/>
    </row>
    <row r="9" customFormat="false" ht="12.8" hidden="false" customHeight="false" outlineLevel="0" collapsed="false">
      <c r="A9" s="4"/>
      <c r="B9" s="4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4" t="s">
        <v>9</v>
      </c>
      <c r="I9" s="4" t="s">
        <v>14</v>
      </c>
    </row>
    <row r="10" customFormat="false" ht="12.8" hidden="false" customHeight="false" outlineLevel="0" collapsed="false">
      <c r="A10" s="6" t="n">
        <v>1</v>
      </c>
      <c r="B10" s="14" t="n">
        <v>44962</v>
      </c>
      <c r="C10" s="10" t="s">
        <v>15</v>
      </c>
      <c r="D10" s="10"/>
      <c r="E10" s="10"/>
      <c r="F10" s="10"/>
      <c r="G10" s="10" t="s">
        <v>38</v>
      </c>
      <c r="H10" s="1" t="n">
        <v>62</v>
      </c>
      <c r="I10" s="9" t="s">
        <v>39</v>
      </c>
      <c r="J10" s="30"/>
      <c r="K10" s="30"/>
      <c r="L10" s="30"/>
      <c r="M10" s="1"/>
      <c r="N10" s="30"/>
    </row>
    <row r="11" customFormat="false" ht="12.8" hidden="false" customHeight="false" outlineLevel="0" collapsed="false">
      <c r="A11" s="6" t="n">
        <v>1</v>
      </c>
      <c r="B11" s="14" t="n">
        <v>45014</v>
      </c>
      <c r="C11" s="10" t="s">
        <v>15</v>
      </c>
      <c r="D11" s="10" t="s">
        <v>23</v>
      </c>
      <c r="E11" s="10"/>
      <c r="F11" s="10"/>
      <c r="G11" s="10" t="s">
        <v>40</v>
      </c>
      <c r="H11" s="9" t="n">
        <v>28</v>
      </c>
      <c r="I11" s="17" t="s">
        <v>17</v>
      </c>
      <c r="J11" s="18"/>
      <c r="K11" s="18"/>
      <c r="L11" s="18"/>
      <c r="M11" s="18"/>
    </row>
    <row r="12" customFormat="false" ht="12.8" hidden="false" customHeight="false" outlineLevel="0" collapsed="false">
      <c r="A12" s="6" t="n">
        <v>1</v>
      </c>
      <c r="B12" s="14" t="n">
        <v>45028</v>
      </c>
      <c r="C12" s="10" t="s">
        <v>15</v>
      </c>
      <c r="D12" s="10" t="s">
        <v>23</v>
      </c>
      <c r="E12" s="10"/>
      <c r="F12" s="10"/>
      <c r="G12" s="10" t="s">
        <v>41</v>
      </c>
      <c r="H12" s="9" t="n">
        <v>42</v>
      </c>
      <c r="I12" s="6" t="s">
        <v>17</v>
      </c>
      <c r="J12" s="18"/>
      <c r="K12" s="18"/>
      <c r="L12" s="18"/>
      <c r="M12" s="18"/>
    </row>
    <row r="13" customFormat="false" ht="12.8" hidden="false" customHeight="false" outlineLevel="0" collapsed="false">
      <c r="A13" s="19" t="n">
        <v>0</v>
      </c>
      <c r="B13" s="31"/>
      <c r="C13" s="5"/>
      <c r="D13" s="5"/>
      <c r="E13" s="5"/>
      <c r="F13" s="5"/>
      <c r="G13" s="5"/>
      <c r="H13" s="6"/>
      <c r="I13" s="6"/>
    </row>
    <row r="14" customFormat="false" ht="12.8" hidden="false" customHeight="false" outlineLevel="0" collapsed="false">
      <c r="A14" s="19" t="n">
        <v>0</v>
      </c>
      <c r="B14" s="31"/>
      <c r="C14" s="5"/>
      <c r="D14" s="5"/>
      <c r="E14" s="5"/>
      <c r="F14" s="5"/>
      <c r="G14" s="5"/>
      <c r="H14" s="6"/>
      <c r="I14" s="6"/>
    </row>
    <row r="15" customFormat="false" ht="12.8" hidden="false" customHeight="false" outlineLevel="0" collapsed="false">
      <c r="A15" s="6" t="n">
        <v>0</v>
      </c>
      <c r="B15" s="31"/>
      <c r="C15" s="5"/>
      <c r="D15" s="5"/>
      <c r="E15" s="5"/>
      <c r="F15" s="5"/>
      <c r="G15" s="5"/>
      <c r="H15" s="6"/>
      <c r="I15" s="6"/>
    </row>
    <row r="16" customFormat="false" ht="12.8" hidden="false" customHeight="false" outlineLevel="0" collapsed="false">
      <c r="A16" s="6" t="n">
        <v>0</v>
      </c>
      <c r="B16" s="31"/>
      <c r="C16" s="5"/>
      <c r="D16" s="5"/>
      <c r="E16" s="5"/>
      <c r="F16" s="5"/>
      <c r="G16" s="5"/>
      <c r="H16" s="6"/>
      <c r="I16" s="6"/>
    </row>
    <row r="17" customFormat="false" ht="12.8" hidden="false" customHeight="false" outlineLevel="0" collapsed="false">
      <c r="A17" s="6" t="n">
        <v>0</v>
      </c>
      <c r="B17" s="24"/>
      <c r="C17" s="5"/>
      <c r="D17" s="5"/>
      <c r="E17" s="5"/>
      <c r="F17" s="5"/>
      <c r="G17" s="5"/>
      <c r="H17" s="19"/>
      <c r="I17" s="4"/>
    </row>
    <row r="18" customFormat="false" ht="12.8" hidden="false" customHeight="false" outlineLevel="0" collapsed="false">
      <c r="A18" s="6" t="n">
        <v>0</v>
      </c>
      <c r="B18" s="24"/>
      <c r="C18" s="5"/>
      <c r="D18" s="5"/>
      <c r="E18" s="5"/>
      <c r="F18" s="5"/>
      <c r="G18" s="5"/>
      <c r="H18" s="19"/>
      <c r="I18" s="4"/>
    </row>
    <row r="19" customFormat="false" ht="12.8" hidden="false" customHeight="false" outlineLevel="0" collapsed="false">
      <c r="A19" s="6" t="n">
        <v>0</v>
      </c>
      <c r="B19" s="24"/>
      <c r="C19" s="5"/>
      <c r="D19" s="5"/>
      <c r="E19" s="5"/>
      <c r="F19" s="5"/>
      <c r="G19" s="5"/>
      <c r="H19" s="19"/>
      <c r="I19" s="4"/>
    </row>
    <row r="20" customFormat="false" ht="12.8" hidden="false" customHeight="false" outlineLevel="0" collapsed="false">
      <c r="A20" s="6" t="n">
        <v>0</v>
      </c>
      <c r="B20" s="24"/>
      <c r="C20" s="5"/>
      <c r="D20" s="5"/>
      <c r="E20" s="5"/>
      <c r="F20" s="5"/>
      <c r="G20" s="5"/>
      <c r="H20" s="19"/>
      <c r="I20" s="4"/>
    </row>
    <row r="21" customFormat="false" ht="12.8" hidden="false" customHeight="false" outlineLevel="0" collapsed="false">
      <c r="A21" s="6" t="n">
        <v>0</v>
      </c>
      <c r="B21" s="24"/>
      <c r="C21" s="5"/>
      <c r="D21" s="5"/>
      <c r="E21" s="5"/>
      <c r="F21" s="5"/>
      <c r="G21" s="5"/>
      <c r="H21" s="19"/>
      <c r="I21" s="4"/>
    </row>
    <row r="22" customFormat="false" ht="12.8" hidden="false" customHeight="false" outlineLevel="0" collapsed="false">
      <c r="A22" s="6" t="n">
        <v>0</v>
      </c>
      <c r="B22" s="24"/>
      <c r="C22" s="5"/>
      <c r="D22" s="5"/>
      <c r="E22" s="5"/>
      <c r="F22" s="5"/>
      <c r="G22" s="5"/>
      <c r="H22" s="19"/>
      <c r="I22" s="4"/>
    </row>
    <row r="23" customFormat="false" ht="12.8" hidden="false" customHeight="false" outlineLevel="0" collapsed="false">
      <c r="A23" s="27" t="n">
        <f aca="false">SUM(A10:A22)</f>
        <v>3</v>
      </c>
      <c r="B23" s="27"/>
      <c r="C23" s="28"/>
      <c r="D23" s="28"/>
      <c r="E23" s="28"/>
      <c r="F23" s="28"/>
      <c r="G23" s="28"/>
      <c r="H23" s="27" t="n">
        <f aca="false">SUM(H10:H22)</f>
        <v>132</v>
      </c>
      <c r="I23" s="29"/>
    </row>
    <row r="25" customFormat="false" ht="24.45" hidden="false" customHeight="false" outlineLevel="0" collapsed="false">
      <c r="A25" s="26" t="s">
        <v>42</v>
      </c>
      <c r="B25" s="26"/>
      <c r="C25" s="26"/>
      <c r="D25" s="26"/>
      <c r="E25" s="26"/>
      <c r="F25" s="26"/>
      <c r="G25" s="26"/>
      <c r="H25" s="26"/>
      <c r="I25" s="26"/>
    </row>
    <row r="26" customFormat="false" ht="12.8" hidden="false" customHeight="false" outlineLevel="0" collapsed="false">
      <c r="A26" s="4" t="s">
        <v>2</v>
      </c>
      <c r="B26" s="4" t="s">
        <v>3</v>
      </c>
      <c r="C26" s="5" t="s">
        <v>4</v>
      </c>
      <c r="D26" s="5" t="s">
        <v>5</v>
      </c>
      <c r="E26" s="5" t="s">
        <v>6</v>
      </c>
      <c r="F26" s="5"/>
      <c r="G26" s="5" t="s">
        <v>8</v>
      </c>
      <c r="H26" s="4" t="s">
        <v>9</v>
      </c>
      <c r="I26" s="4" t="s">
        <v>14</v>
      </c>
    </row>
    <row r="27" customFormat="false" ht="12.8" hidden="false" customHeight="false" outlineLevel="0" collapsed="false">
      <c r="A27" s="6"/>
      <c r="B27" s="24"/>
      <c r="C27" s="5"/>
      <c r="D27" s="5"/>
      <c r="E27" s="5"/>
      <c r="F27" s="5"/>
      <c r="G27" s="32"/>
      <c r="H27" s="19"/>
      <c r="I27" s="4"/>
    </row>
    <row r="28" customFormat="false" ht="12.8" hidden="false" customHeight="false" outlineLevel="0" collapsed="false">
      <c r="A28" s="6"/>
      <c r="B28" s="24"/>
      <c r="C28" s="5"/>
      <c r="D28" s="5"/>
      <c r="E28" s="5"/>
      <c r="F28" s="5"/>
      <c r="G28" s="32"/>
      <c r="H28" s="19"/>
      <c r="I28" s="4"/>
    </row>
    <row r="29" customFormat="false" ht="12.8" hidden="false" customHeight="false" outlineLevel="0" collapsed="false">
      <c r="A29" s="6"/>
      <c r="B29" s="24"/>
      <c r="C29" s="5"/>
      <c r="D29" s="5"/>
      <c r="E29" s="5"/>
      <c r="F29" s="5"/>
      <c r="G29" s="32"/>
      <c r="H29" s="19"/>
      <c r="I29" s="4"/>
    </row>
    <row r="30" customFormat="false" ht="12.8" hidden="false" customHeight="false" outlineLevel="0" collapsed="false">
      <c r="A30" s="6"/>
      <c r="B30" s="24"/>
      <c r="C30" s="33"/>
      <c r="D30" s="33"/>
      <c r="E30" s="33"/>
      <c r="F30" s="33"/>
      <c r="G30" s="32"/>
      <c r="H30" s="19"/>
      <c r="I30" s="19"/>
    </row>
    <row r="31" customFormat="false" ht="12.8" hidden="false" customHeight="false" outlineLevel="0" collapsed="false">
      <c r="A31" s="6"/>
      <c r="B31" s="24"/>
      <c r="C31" s="33"/>
      <c r="D31" s="33"/>
      <c r="E31" s="33"/>
      <c r="F31" s="33"/>
      <c r="G31" s="33"/>
      <c r="H31" s="19"/>
      <c r="I31" s="19"/>
    </row>
    <row r="32" customFormat="false" ht="12.8" hidden="false" customHeight="false" outlineLevel="0" collapsed="false">
      <c r="A32" s="6"/>
      <c r="B32" s="24"/>
      <c r="C32" s="5"/>
      <c r="D32" s="5"/>
      <c r="E32" s="5"/>
      <c r="F32" s="5"/>
      <c r="G32" s="25"/>
      <c r="H32" s="19"/>
      <c r="I32" s="4"/>
    </row>
    <row r="33" customFormat="false" ht="12.8" hidden="false" customHeight="false" outlineLevel="0" collapsed="false">
      <c r="A33" s="6"/>
      <c r="B33" s="24"/>
      <c r="C33" s="5"/>
      <c r="D33" s="5"/>
      <c r="E33" s="5"/>
      <c r="F33" s="5"/>
      <c r="G33" s="25"/>
      <c r="H33" s="19"/>
      <c r="I33" s="4"/>
    </row>
    <row r="34" customFormat="false" ht="12.8" hidden="false" customHeight="false" outlineLevel="0" collapsed="false">
      <c r="A34" s="6"/>
      <c r="B34" s="24"/>
      <c r="C34" s="5"/>
      <c r="D34" s="5"/>
      <c r="E34" s="5"/>
      <c r="F34" s="5"/>
      <c r="G34" s="25"/>
      <c r="H34" s="19"/>
      <c r="I34" s="4"/>
    </row>
    <row r="35" customFormat="false" ht="12.8" hidden="false" customHeight="false" outlineLevel="0" collapsed="false">
      <c r="A35" s="6"/>
      <c r="B35" s="24"/>
      <c r="C35" s="5"/>
      <c r="D35" s="5"/>
      <c r="E35" s="5"/>
      <c r="F35" s="5"/>
      <c r="G35" s="25"/>
      <c r="H35" s="19"/>
      <c r="I35" s="4"/>
    </row>
    <row r="36" customFormat="false" ht="12.8" hidden="false" customHeight="false" outlineLevel="0" collapsed="false">
      <c r="A36" s="6"/>
      <c r="B36" s="24"/>
      <c r="C36" s="5"/>
      <c r="D36" s="5"/>
      <c r="E36" s="5"/>
      <c r="F36" s="5"/>
      <c r="G36" s="25"/>
      <c r="H36" s="19"/>
      <c r="I36" s="4"/>
    </row>
    <row r="37" customFormat="false" ht="12.8" hidden="false" customHeight="false" outlineLevel="0" collapsed="false">
      <c r="A37" s="6"/>
      <c r="B37" s="24"/>
      <c r="C37" s="5"/>
      <c r="D37" s="5"/>
      <c r="E37" s="5"/>
      <c r="F37" s="5"/>
      <c r="G37" s="25"/>
      <c r="H37" s="19"/>
      <c r="I37" s="4"/>
    </row>
    <row r="38" customFormat="false" ht="12.8" hidden="false" customHeight="false" outlineLevel="0" collapsed="false">
      <c r="A38" s="6"/>
      <c r="B38" s="24"/>
      <c r="C38" s="5"/>
      <c r="D38" s="5"/>
      <c r="E38" s="5"/>
      <c r="F38" s="5"/>
      <c r="G38" s="25"/>
      <c r="H38" s="19"/>
      <c r="I38" s="4"/>
    </row>
    <row r="39" customFormat="false" ht="12.8" hidden="false" customHeight="false" outlineLevel="0" collapsed="false">
      <c r="A39" s="6"/>
      <c r="B39" s="24"/>
      <c r="C39" s="5"/>
      <c r="D39" s="5"/>
      <c r="E39" s="5"/>
      <c r="F39" s="5"/>
      <c r="G39" s="5"/>
      <c r="H39" s="19"/>
      <c r="I39" s="4"/>
    </row>
    <row r="40" customFormat="false" ht="12.8" hidden="false" customHeight="false" outlineLevel="0" collapsed="false">
      <c r="A40" s="27" t="n">
        <f aca="false">SUM(A27:A39)</f>
        <v>0</v>
      </c>
      <c r="B40" s="27"/>
      <c r="C40" s="28"/>
      <c r="D40" s="28"/>
      <c r="E40" s="28"/>
      <c r="F40" s="28"/>
      <c r="G40" s="28"/>
      <c r="H40" s="27" t="n">
        <f aca="false">SUM(H27:H39)</f>
        <v>0</v>
      </c>
      <c r="I40" s="29"/>
    </row>
  </sheetData>
  <mergeCells count="4">
    <mergeCell ref="A1:I1"/>
    <mergeCell ref="A2:I2"/>
    <mergeCell ref="A8:I8"/>
    <mergeCell ref="A25:I25"/>
  </mergeCells>
  <conditionalFormatting sqref="A4:A5 A10:A22 A27:A39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L12" activeCellId="0" sqref="L12"/>
    </sheetView>
  </sheetViews>
  <sheetFormatPr defaultColWidth="11.9296875" defaultRowHeight="12.8" zeroHeight="false" outlineLevelRow="0" outlineLevelCol="0"/>
  <cols>
    <col collapsed="false" customWidth="true" hidden="false" outlineLevel="0" max="1" min="1" style="1" width="14.88"/>
    <col collapsed="false" customWidth="true" hidden="false" outlineLevel="0" max="2" min="2" style="1" width="9.07"/>
    <col collapsed="false" customWidth="true" hidden="false" outlineLevel="0" max="3" min="3" style="0" width="14.62"/>
    <col collapsed="false" customWidth="true" hidden="false" outlineLevel="0" max="4" min="4" style="0" width="13.52"/>
    <col collapsed="false" customWidth="true" hidden="false" outlineLevel="0" max="5" min="5" style="0" width="13.82"/>
    <col collapsed="false" customWidth="true" hidden="false" outlineLevel="0" max="6" min="6" style="0" width="13.24"/>
    <col collapsed="false" customWidth="true" hidden="false" outlineLevel="0" max="7" min="7" style="1" width="18.12"/>
    <col collapsed="false" customWidth="true" hidden="false" outlineLevel="0" max="8" min="8" style="1" width="17.83"/>
    <col collapsed="false" customWidth="true" hidden="false" outlineLevel="0" max="9" min="9" style="1" width="17.55"/>
    <col collapsed="false" customWidth="true" hidden="false" outlineLevel="0" max="10" min="10" style="1" width="17.27"/>
    <col collapsed="false" customWidth="true" hidden="false" outlineLevel="0" max="11" min="11" style="1" width="16.71"/>
    <col collapsed="false" customWidth="true" hidden="false" outlineLevel="0" max="12" min="12" style="1" width="18.52"/>
  </cols>
  <sheetData>
    <row r="1" customFormat="false" ht="24.4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24.45" hidden="false" customHeight="false" outlineLevel="0" collapsed="false">
      <c r="A2" s="3" t="s">
        <v>43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4" customFormat="false" ht="24.6" hidden="false" customHeight="true" outlineLevel="0" collapsed="false">
      <c r="A4" s="34" t="s">
        <v>44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customFormat="false" ht="12.8" hidden="false" customHeight="false" outlineLevel="0" collapsed="false">
      <c r="A5" s="4" t="s">
        <v>45</v>
      </c>
      <c r="B5" s="5" t="s">
        <v>46</v>
      </c>
      <c r="C5" s="5" t="s">
        <v>47</v>
      </c>
      <c r="D5" s="5" t="s">
        <v>48</v>
      </c>
      <c r="E5" s="5" t="s">
        <v>49</v>
      </c>
      <c r="F5" s="5" t="s">
        <v>50</v>
      </c>
      <c r="G5" s="5" t="s">
        <v>51</v>
      </c>
      <c r="H5" s="5" t="s">
        <v>52</v>
      </c>
      <c r="I5" s="5" t="s">
        <v>53</v>
      </c>
      <c r="J5" s="5" t="s">
        <v>54</v>
      </c>
      <c r="K5" s="4" t="s">
        <v>55</v>
      </c>
      <c r="L5" s="5" t="s">
        <v>56</v>
      </c>
    </row>
    <row r="6" customFormat="false" ht="12.8" hidden="false" customHeight="false" outlineLevel="0" collapsed="false">
      <c r="A6" s="35" t="s">
        <v>57</v>
      </c>
      <c r="B6" s="35" t="n">
        <f aca="false">'Niveau 1'!A7</f>
        <v>3</v>
      </c>
      <c r="C6" s="36" t="n">
        <f aca="false">'Niveau 1'!I7</f>
        <v>16</v>
      </c>
      <c r="D6" s="36" t="n">
        <f aca="false">'Niveau 1'!J7</f>
        <v>118.4</v>
      </c>
      <c r="E6" s="36" t="n">
        <f aca="false">'Niveau 1'!K7</f>
        <v>586</v>
      </c>
      <c r="F6" s="36" t="n">
        <f aca="false">'Niveau 1'!L7</f>
        <v>586</v>
      </c>
      <c r="G6" s="35" t="n">
        <f aca="false">'Niveau 1'!H7</f>
        <v>180</v>
      </c>
      <c r="H6" s="37" t="n">
        <f aca="false">C6/B6</f>
        <v>5.33333333333333</v>
      </c>
      <c r="I6" s="37" t="n">
        <f aca="false">D6/B6</f>
        <v>39.4666666666667</v>
      </c>
      <c r="J6" s="37" t="n">
        <f aca="false">E6/B6</f>
        <v>195.333333333333</v>
      </c>
      <c r="K6" s="37" t="n">
        <f aca="false">F6/B6</f>
        <v>195.333333333333</v>
      </c>
      <c r="L6" s="37" t="n">
        <f aca="false">G6/B6</f>
        <v>60</v>
      </c>
    </row>
    <row r="7" customFormat="false" ht="12.8" hidden="false" customHeight="false" outlineLevel="0" collapsed="false">
      <c r="A7" s="38" t="s">
        <v>58</v>
      </c>
      <c r="B7" s="38" t="n">
        <f aca="false">Reconnaissance!A6</f>
        <v>2</v>
      </c>
      <c r="C7" s="39" t="n">
        <v>0</v>
      </c>
      <c r="D7" s="39" t="n">
        <v>0</v>
      </c>
      <c r="E7" s="39" t="n">
        <v>0</v>
      </c>
      <c r="F7" s="39" t="n">
        <v>0</v>
      </c>
      <c r="G7" s="38" t="n">
        <f aca="false">Reconnaissance!H6</f>
        <v>57</v>
      </c>
      <c r="H7" s="40" t="n">
        <v>0</v>
      </c>
      <c r="I7" s="40" t="n">
        <v>0</v>
      </c>
      <c r="J7" s="40" t="n">
        <v>0</v>
      </c>
      <c r="K7" s="40" t="n">
        <v>0</v>
      </c>
      <c r="L7" s="40" t="n">
        <f aca="false">G7/B7</f>
        <v>28.5</v>
      </c>
    </row>
    <row r="9" customFormat="false" ht="24.6" hidden="false" customHeight="true" outlineLevel="0" collapsed="false">
      <c r="A9" s="34" t="s">
        <v>59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customFormat="false" ht="12.8" hidden="false" customHeight="false" outlineLevel="0" collapsed="false">
      <c r="A10" s="4" t="s">
        <v>45</v>
      </c>
      <c r="B10" s="5" t="s">
        <v>46</v>
      </c>
      <c r="C10" s="5" t="s">
        <v>47</v>
      </c>
      <c r="D10" s="5" t="s">
        <v>48</v>
      </c>
      <c r="E10" s="5" t="s">
        <v>49</v>
      </c>
      <c r="F10" s="5" t="s">
        <v>50</v>
      </c>
      <c r="G10" s="5" t="s">
        <v>51</v>
      </c>
      <c r="H10" s="5" t="s">
        <v>52</v>
      </c>
      <c r="I10" s="5" t="s">
        <v>53</v>
      </c>
      <c r="J10" s="5" t="s">
        <v>54</v>
      </c>
      <c r="K10" s="4" t="s">
        <v>55</v>
      </c>
      <c r="L10" s="5" t="s">
        <v>56</v>
      </c>
    </row>
    <row r="11" customFormat="false" ht="12.8" hidden="false" customHeight="false" outlineLevel="0" collapsed="false">
      <c r="A11" s="35" t="s">
        <v>57</v>
      </c>
      <c r="B11" s="35" t="n">
        <f aca="false">'Niveau 1'!A16</f>
        <v>5</v>
      </c>
      <c r="C11" s="36" t="n">
        <f aca="false">'Niveau 1'!I16</f>
        <v>43</v>
      </c>
      <c r="D11" s="36" t="n">
        <f aca="false">'Niveau 1'!J16</f>
        <v>199</v>
      </c>
      <c r="E11" s="36" t="n">
        <f aca="false">'Niveau 1'!K16</f>
        <v>1318</v>
      </c>
      <c r="F11" s="36" t="n">
        <f aca="false">'Niveau 1'!L16</f>
        <v>1239</v>
      </c>
      <c r="G11" s="35" t="n">
        <f aca="false">'Niveau 1'!H16</f>
        <v>30</v>
      </c>
      <c r="H11" s="37" t="n">
        <f aca="false">C11/B11</f>
        <v>8.6</v>
      </c>
      <c r="I11" s="37" t="n">
        <f aca="false">D11/B11</f>
        <v>39.8</v>
      </c>
      <c r="J11" s="37" t="n">
        <f aca="false">E11/B11</f>
        <v>263.6</v>
      </c>
      <c r="K11" s="37" t="n">
        <f aca="false">F11/B11</f>
        <v>247.8</v>
      </c>
      <c r="L11" s="37" t="n">
        <f aca="false">G11/B11</f>
        <v>6</v>
      </c>
    </row>
    <row r="12" customFormat="false" ht="12.8" hidden="false" customHeight="false" outlineLevel="0" collapsed="false">
      <c r="A12" s="38" t="s">
        <v>58</v>
      </c>
      <c r="B12" s="38" t="n">
        <f aca="false">Reconnaissance!A23</f>
        <v>3</v>
      </c>
      <c r="C12" s="39" t="n">
        <v>0</v>
      </c>
      <c r="D12" s="39" t="n">
        <v>0</v>
      </c>
      <c r="E12" s="39" t="n">
        <v>0</v>
      </c>
      <c r="F12" s="39" t="n">
        <v>0</v>
      </c>
      <c r="G12" s="38" t="n">
        <f aca="false">Reconnaissance!H23</f>
        <v>132</v>
      </c>
      <c r="H12" s="40" t="n">
        <v>0</v>
      </c>
      <c r="I12" s="40" t="n">
        <v>0</v>
      </c>
      <c r="J12" s="40" t="n">
        <v>0</v>
      </c>
      <c r="K12" s="40" t="n">
        <v>0</v>
      </c>
      <c r="L12" s="40" t="n">
        <f aca="false">G12/B12</f>
        <v>44</v>
      </c>
    </row>
    <row r="14" customFormat="false" ht="24.6" hidden="false" customHeight="true" outlineLevel="0" collapsed="false">
      <c r="A14" s="34" t="s">
        <v>60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customFormat="false" ht="12.8" hidden="false" customHeight="false" outlineLevel="0" collapsed="false">
      <c r="A15" s="4" t="s">
        <v>45</v>
      </c>
      <c r="B15" s="5" t="s">
        <v>46</v>
      </c>
      <c r="C15" s="5" t="s">
        <v>47</v>
      </c>
      <c r="D15" s="5" t="s">
        <v>48</v>
      </c>
      <c r="E15" s="5" t="s">
        <v>49</v>
      </c>
      <c r="F15" s="5" t="s">
        <v>50</v>
      </c>
      <c r="G15" s="5" t="s">
        <v>51</v>
      </c>
      <c r="H15" s="5" t="s">
        <v>52</v>
      </c>
      <c r="I15" s="5" t="s">
        <v>53</v>
      </c>
      <c r="J15" s="5" t="s">
        <v>54</v>
      </c>
      <c r="K15" s="4" t="s">
        <v>55</v>
      </c>
      <c r="L15" s="5" t="s">
        <v>56</v>
      </c>
    </row>
    <row r="16" customFormat="false" ht="12.8" hidden="false" customHeight="false" outlineLevel="0" collapsed="false">
      <c r="A16" s="35" t="s">
        <v>57</v>
      </c>
      <c r="B16" s="35" t="n">
        <f aca="false">'Niveau 1'!A33</f>
        <v>2</v>
      </c>
      <c r="C16" s="36" t="n">
        <f aca="false">'Niveau 1'!I33</f>
        <v>15</v>
      </c>
      <c r="D16" s="36" t="n">
        <f aca="false">'Niveau 1'!J33</f>
        <v>63</v>
      </c>
      <c r="E16" s="36" t="n">
        <f aca="false">'Niveau 1'!K33</f>
        <v>599</v>
      </c>
      <c r="F16" s="36" t="n">
        <f aca="false">'Niveau 1'!L33</f>
        <v>672</v>
      </c>
      <c r="G16" s="35" t="n">
        <f aca="false">'Niveau 1'!H33</f>
        <v>160</v>
      </c>
      <c r="H16" s="37" t="n">
        <f aca="false">C16/B16</f>
        <v>7.5</v>
      </c>
      <c r="I16" s="37" t="n">
        <f aca="false">D16/B16</f>
        <v>31.5</v>
      </c>
      <c r="J16" s="37" t="n">
        <f aca="false">E16/B16</f>
        <v>299.5</v>
      </c>
      <c r="K16" s="37" t="n">
        <f aca="false">F16/B16</f>
        <v>336</v>
      </c>
      <c r="L16" s="37" t="n">
        <f aca="false">G16/B16</f>
        <v>80</v>
      </c>
    </row>
    <row r="17" customFormat="false" ht="12.8" hidden="false" customHeight="false" outlineLevel="0" collapsed="false">
      <c r="A17" s="38" t="s">
        <v>58</v>
      </c>
      <c r="B17" s="38" t="n">
        <f aca="false">Reconnaissance!A16</f>
        <v>0</v>
      </c>
      <c r="C17" s="39" t="n">
        <v>0</v>
      </c>
      <c r="D17" s="39" t="n">
        <v>0</v>
      </c>
      <c r="E17" s="39" t="n">
        <v>0</v>
      </c>
      <c r="F17" s="39" t="n">
        <v>0</v>
      </c>
      <c r="G17" s="38" t="n">
        <v>0</v>
      </c>
      <c r="H17" s="40" t="n">
        <v>0</v>
      </c>
      <c r="I17" s="40" t="n">
        <v>0</v>
      </c>
      <c r="J17" s="40" t="n">
        <v>0</v>
      </c>
      <c r="K17" s="40" t="n">
        <v>0</v>
      </c>
      <c r="L17" s="40" t="n">
        <v>0</v>
      </c>
    </row>
  </sheetData>
  <mergeCells count="5">
    <mergeCell ref="A1:L1"/>
    <mergeCell ref="A2:L2"/>
    <mergeCell ref="A4:L4"/>
    <mergeCell ref="A9:L9"/>
    <mergeCell ref="A14:L1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302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2022-02-05T14:45:11Z</dcterms:created>
  <dc:creator/>
  <dc:description/>
  <dc:language>fr-FR</dc:language>
  <cp:lastModifiedBy/>
  <dcterms:modified xsi:type="dcterms:W3CDTF">2023-06-10T16:55:00Z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