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0"/>
  </bookViews>
  <sheets>
    <sheet name="Rando niv 1" sheetId="1" state="visible" r:id="rId2"/>
    <sheet name="Rando niv 2" sheetId="2" state="visible" r:id="rId3"/>
    <sheet name="Rando niv 3" sheetId="3" state="visible" r:id="rId4"/>
    <sheet name="Rando niv 4" sheetId="4" state="visible" r:id="rId5"/>
    <sheet name="Rando niv 5" sheetId="5" state="visible" r:id="rId6"/>
    <sheet name="Rando Niv Déc" sheetId="6" state="visible" r:id="rId7"/>
    <sheet name="Rando Reco" sheetId="7" state="visible" r:id="rId8"/>
    <sheet name="MN Niv1" sheetId="8" state="visible" r:id="rId9"/>
    <sheet name="MN Niv2" sheetId="9" state="visible" r:id="rId10"/>
    <sheet name="MN Reco" sheetId="10" state="visible" r:id="rId11"/>
    <sheet name="MAC" sheetId="11" state="visible" r:id="rId12"/>
    <sheet name="VTT" sheetId="12" state="visible" r:id="rId13"/>
    <sheet name="VTT Reco" sheetId="13" state="visible" r:id="rId14"/>
    <sheet name="Raquette" sheetId="14" state="visible" r:id="rId1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<sst xmlns="http://schemas.openxmlformats.org/spreadsheetml/2006/main" count="2524" uniqueCount="606">
  <si>
    <t xml:space="preserve">2024 Rando Récapitulatif kilométrique</t>
  </si>
  <si>
    <t xml:space="preserve">T1 2024</t>
  </si>
  <si>
    <t xml:space="preserve">Faite</t>
  </si>
  <si>
    <t xml:space="preserve">Date</t>
  </si>
  <si>
    <t xml:space="preserve">Animateur n°1</t>
  </si>
  <si>
    <t xml:space="preserve">Animateur n°2</t>
  </si>
  <si>
    <t xml:space="preserve">Animateur n°3</t>
  </si>
  <si>
    <t xml:space="preserve">Animateur n°4</t>
  </si>
  <si>
    <t xml:space="preserve">Lieu de la mission</t>
  </si>
  <si>
    <t xml:space="preserve">Trajet A/R</t>
  </si>
  <si>
    <t xml:space="preserve">Commentaire</t>
  </si>
  <si>
    <t xml:space="preserve">Delay Marie-Thérèse</t>
  </si>
  <si>
    <t xml:space="preserve">Sourdoire Marie-Paule</t>
  </si>
  <si>
    <t xml:space="preserve">Saint Gély du Fesc Le Rouquet</t>
  </si>
  <si>
    <t xml:space="preserve">RAS</t>
  </si>
  <si>
    <t xml:space="preserve">Sourdoire Jean -Claude</t>
  </si>
  <si>
    <t xml:space="preserve">St Vincent de Barbeyrargues Assas</t>
  </si>
  <si>
    <t xml:space="preserve">Sourdoire Jean Claude</t>
  </si>
  <si>
    <t xml:space="preserve">Sourdoire Marie Paule</t>
  </si>
  <si>
    <t xml:space="preserve">Saint Mathieu / la Rouviole</t>
  </si>
  <si>
    <t xml:space="preserve">Jérôme Gérard </t>
  </si>
  <si>
    <t xml:space="preserve">Les Matelles ND des Champs</t>
  </si>
  <si>
    <t xml:space="preserve">Sourdoire Jean-Claude</t>
  </si>
  <si>
    <t xml:space="preserve">prades parc de Restincleres le lien</t>
  </si>
  <si>
    <t xml:space="preserve">Bel Air vers Montarnaud</t>
  </si>
  <si>
    <t xml:space="preserve">Intempérie</t>
  </si>
  <si>
    <t xml:space="preserve">St Clément plaine de Plagnol</t>
  </si>
  <si>
    <t xml:space="preserve">Le Triadou Restinclières</t>
  </si>
  <si>
    <t xml:space="preserve">Goustiaux Jean-Claude</t>
  </si>
  <si>
    <t xml:space="preserve">JC Goustiaux a remplacé JC Thorel</t>
  </si>
  <si>
    <t xml:space="preserve">Guzargues Le Lirou</t>
  </si>
  <si>
    <t xml:space="preserve">THOREL Jean Claude</t>
  </si>
  <si>
    <t xml:space="preserve">Sainte Croix de Quintillargues</t>
  </si>
  <si>
    <t xml:space="preserve">Murviel Les Montpellier</t>
  </si>
  <si>
    <t xml:space="preserve">JCS a remplacé MPS</t>
  </si>
  <si>
    <t xml:space="preserve">T2 2024</t>
  </si>
  <si>
    <t xml:space="preserve">Férié</t>
  </si>
  <si>
    <t xml:space="preserve">Bois de Périé</t>
  </si>
  <si>
    <t xml:space="preserve">Thorel Jean-Claude</t>
  </si>
  <si>
    <t xml:space="preserve">Montaud les Cayrisses</t>
  </si>
  <si>
    <t xml:space="preserve">JCT remplace MPS</t>
  </si>
  <si>
    <t xml:space="preserve">Goustiauxl Jean-Claude</t>
  </si>
  <si>
    <t xml:space="preserve">Viols en Laval Devois des boeufs</t>
  </si>
  <si>
    <t xml:space="preserve">Larzac autour de Montredon</t>
  </si>
  <si>
    <t xml:space="preserve">Delay Marie Thérèse</t>
  </si>
  <si>
    <t xml:space="preserve">Mas de Baume</t>
  </si>
  <si>
    <t xml:space="preserve">Pas d’animateur disponible</t>
  </si>
  <si>
    <t xml:space="preserve">Jean Claude Sourdoire</t>
  </si>
  <si>
    <t xml:space="preserve">Jean Claude Thorel</t>
  </si>
  <si>
    <t xml:space="preserve">Mas de Londres / lac de la Jasse</t>
  </si>
  <si>
    <t xml:space="preserve">RAS malgré la Pluie</t>
  </si>
  <si>
    <t xml:space="preserve">Thorel Jean Claude</t>
  </si>
  <si>
    <t xml:space="preserve">Mas Neuf - Rocher du Causse</t>
  </si>
  <si>
    <t xml:space="preserve">La Boissière / Bois de la Rouvière</t>
  </si>
  <si>
    <t xml:space="preserve">Croix de Cades / Vignogoul</t>
  </si>
  <si>
    <t xml:space="preserve">Roger Serra</t>
  </si>
  <si>
    <t xml:space="preserve">Nicole Douala</t>
  </si>
  <si>
    <t xml:space="preserve">Plateau du Piquet/Goule de Laval</t>
  </si>
  <si>
    <t xml:space="preserve">deux chutes dont une avec bris de lunettes</t>
  </si>
  <si>
    <t xml:space="preserve">T3 2024</t>
  </si>
  <si>
    <t xml:space="preserve">Véhicule Animateur 1</t>
  </si>
  <si>
    <t xml:space="preserve">Véhicule Animateur 2</t>
  </si>
  <si>
    <t xml:space="preserve">Animateur facultatif</t>
  </si>
  <si>
    <t xml:space="preserve">Cazevieille</t>
  </si>
  <si>
    <t xml:space="preserve">Non</t>
  </si>
  <si>
    <t xml:space="preserve">Plateau de Piquet</t>
  </si>
  <si>
    <t xml:space="preserve">SOURDOIRE Jean Claude</t>
  </si>
  <si>
    <t xml:space="preserve">Oui sans Don</t>
  </si>
  <si>
    <t xml:space="preserve">Guzargues - Chemin des Crêtes</t>
  </si>
  <si>
    <t xml:space="preserve">Oui avec Don</t>
  </si>
  <si>
    <t xml:space="preserve">BACON Michel</t>
  </si>
  <si>
    <t xml:space="preserve">Cazevieille - Sauzet</t>
  </si>
  <si>
    <t xml:space="preserve">Marie Thérèse Delay</t>
  </si>
  <si>
    <t xml:space="preserve">T4 2024</t>
  </si>
  <si>
    <t xml:space="preserve">St Mathieu de Tréviers</t>
  </si>
  <si>
    <t xml:space="preserve">Goustiaux Jean- Claude</t>
  </si>
  <si>
    <t xml:space="preserve">Vacances scolaires</t>
  </si>
  <si>
    <t xml:space="preserve">pas d’animateur</t>
  </si>
  <si>
    <t xml:space="preserve">Lauret mare de L'Espinas</t>
  </si>
  <si>
    <t xml:space="preserve">Assas Le Pignarel</t>
  </si>
  <si>
    <t xml:space="preserve">Bacon Michel</t>
  </si>
  <si>
    <t xml:space="preserve">Montferrier le lez</t>
  </si>
  <si>
    <t xml:space="preserve">JEROME Gérard</t>
  </si>
  <si>
    <t xml:space="preserve">Valflaunès (34)</t>
  </si>
  <si>
    <t xml:space="preserve">MARCHAND Danièle</t>
  </si>
  <si>
    <t xml:space="preserve">DOUALLA Nicole</t>
  </si>
  <si>
    <t xml:space="preserve">SAINT DREZERY</t>
  </si>
  <si>
    <t xml:space="preserve">CAVALIER JEAN PAUL</t>
  </si>
  <si>
    <t xml:space="preserve">Jean Paul Cavalier remplace Jean Claude Thorel</t>
  </si>
  <si>
    <t xml:space="preserve">Michaudet Michel </t>
  </si>
  <si>
    <t xml:space="preserve">Regnier Jeanpaul </t>
  </si>
  <si>
    <t xml:space="preserve">Teyran </t>
  </si>
  <si>
    <t xml:space="preserve">Vieules Bernadette </t>
  </si>
  <si>
    <t xml:space="preserve">Régnier jean Paul </t>
  </si>
  <si>
    <t xml:space="preserve">Sourdoire Marie Paule </t>
  </si>
  <si>
    <t xml:space="preserve">Guzargues </t>
  </si>
  <si>
    <t xml:space="preserve">Mader Hélène </t>
  </si>
  <si>
    <t xml:space="preserve">Mas de verdier</t>
  </si>
  <si>
    <t xml:space="preserve">HM a remplacé JPR </t>
  </si>
  <si>
    <t xml:space="preserve">CAVALIER Jean Paul</t>
  </si>
  <si>
    <t xml:space="preserve">MICHAUDET Michel</t>
  </si>
  <si>
    <t xml:space="preserve">FONTANES (34)</t>
  </si>
  <si>
    <t xml:space="preserve">Michel Michaudet remplace Robert Rigal</t>
  </si>
  <si>
    <t xml:space="preserve">cavalier jean paul</t>
  </si>
  <si>
    <t xml:space="preserve">vieules bernadette</t>
  </si>
  <si>
    <t xml:space="preserve">assas</t>
  </si>
  <si>
    <t xml:space="preserve">Rigal Robert </t>
  </si>
  <si>
    <t xml:space="preserve">Montferrier </t>
  </si>
  <si>
    <t xml:space="preserve">Arboras</t>
  </si>
  <si>
    <t xml:space="preserve">RIGAL Robert</t>
  </si>
  <si>
    <t xml:space="preserve">GRABELS (Bel Air)</t>
  </si>
  <si>
    <t xml:space="preserve">Bel Air Soucarède remplace Vailhauquès-Grabels</t>
  </si>
  <si>
    <t xml:space="preserve">Les Vailhes</t>
  </si>
  <si>
    <t xml:space="preserve">MURVIEL LES MONTPELLIER</t>
  </si>
  <si>
    <t xml:space="preserve">Dommage que l’épisode cévenol soit arrivé plus tôt que prévu. Merci aux courageux</t>
  </si>
  <si>
    <t xml:space="preserve">Serra Roger </t>
  </si>
  <si>
    <t xml:space="preserve">Lauret</t>
  </si>
  <si>
    <t xml:space="preserve">Michaudet Michel</t>
  </si>
  <si>
    <t xml:space="preserve">Regnier Jean Paul</t>
  </si>
  <si>
    <t xml:space="preserve">Gignac Pelican </t>
  </si>
  <si>
    <t xml:space="preserve">Ferrieres les verreries </t>
  </si>
  <si>
    <t xml:space="preserve">VIEULES Bernadette</t>
  </si>
  <si>
    <t xml:space="preserve">SAINT VINCENT DE BARBEYRARGUES </t>
  </si>
  <si>
    <t xml:space="preserve">Gayraud Rosine</t>
  </si>
  <si>
    <t xml:space="preserve">Mas Neuf</t>
  </si>
  <si>
    <t xml:space="preserve">RG en remplacement de JPC</t>
  </si>
  <si>
    <t xml:space="preserve">REGNIER Jean Paul</t>
  </si>
  <si>
    <t xml:space="preserve">La Boissière </t>
  </si>
  <si>
    <t xml:space="preserve">Régnier Jean-Paul</t>
  </si>
  <si>
    <t xml:space="preserve">Jérôme Gérard</t>
  </si>
  <si>
    <t xml:space="preserve">Le ravin des Arcs</t>
  </si>
  <si>
    <t xml:space="preserve">Probabilité d'entorse cheville droite Hélène Cambouris</t>
  </si>
  <si>
    <t xml:space="preserve">Séjour Rando</t>
  </si>
  <si>
    <t xml:space="preserve">Saint mathieu de treviers </t>
  </si>
  <si>
    <t xml:space="preserve">SAINT BAUZILLE DE PUTOIS</t>
  </si>
  <si>
    <t xml:space="preserve">RIGAL ROBERT</t>
  </si>
  <si>
    <t xml:space="preserve">Chapelle st sylvestre </t>
  </si>
  <si>
    <t xml:space="preserve">Cavalier Jean Paul </t>
  </si>
  <si>
    <t xml:space="preserve">Viol en laval</t>
  </si>
  <si>
    <t xml:space="preserve">Gayraud Rosina </t>
  </si>
  <si>
    <t xml:space="preserve">GUZARGUES (source du Salaison)</t>
  </si>
  <si>
    <t xml:space="preserve">REGNIER JEAN PAUL</t>
  </si>
  <si>
    <t xml:space="preserve">Sous la pluie</t>
  </si>
  <si>
    <t xml:space="preserve">La Boissiere</t>
  </si>
  <si>
    <t xml:space="preserve">Cournonteral</t>
  </si>
  <si>
    <t xml:space="preserve">RS à remplacé RR</t>
  </si>
  <si>
    <t xml:space="preserve">Fondespierre</t>
  </si>
  <si>
    <t xml:space="preserve">Calvie Bernard </t>
  </si>
  <si>
    <t xml:space="preserve">Randonnée Cazevielle remplacée par Aqueduc de castries</t>
  </si>
  <si>
    <t xml:space="preserve">Argelliers </t>
  </si>
  <si>
    <t xml:space="preserve">Randonnée Montarnaud remplacée par Argelliers</t>
  </si>
  <si>
    <t xml:space="preserve">Aigues Mortes</t>
  </si>
  <si>
    <t xml:space="preserve">Doualla Nicole</t>
  </si>
  <si>
    <t xml:space="preserve">RG  remplacée par ND</t>
  </si>
  <si>
    <t xml:space="preserve">CALVIE Bernard</t>
  </si>
  <si>
    <t xml:space="preserve">Palavas</t>
  </si>
  <si>
    <t xml:space="preserve">Mader Hélène</t>
  </si>
  <si>
    <t xml:space="preserve">St Paul et Malvalle</t>
  </si>
  <si>
    <t xml:space="preserve">GAYRAUD Rosine</t>
  </si>
  <si>
    <t xml:space="preserve">SETE</t>
  </si>
  <si>
    <t xml:space="preserve">Saint-Hippolyte-Du-Fort (30)</t>
  </si>
  <si>
    <t xml:space="preserve">DOUALLA NICOLE</t>
  </si>
  <si>
    <t xml:space="preserve">MARCHAND DANIELE</t>
  </si>
  <si>
    <t xml:space="preserve">Valflaunés La Roque</t>
  </si>
  <si>
    <t xml:space="preserve">Rosina Gayraud</t>
  </si>
  <si>
    <t xml:space="preserve">Hélène Mader</t>
  </si>
  <si>
    <t xml:space="preserve">Sommières</t>
  </si>
  <si>
    <t xml:space="preserve">Regnier jean-paul</t>
  </si>
  <si>
    <t xml:space="preserve">Serra Roger</t>
  </si>
  <si>
    <t xml:space="preserve">La Gardiole Karland</t>
  </si>
  <si>
    <t xml:space="preserve">Doualla nicole</t>
  </si>
  <si>
    <t xml:space="preserve">Marchand danièle</t>
  </si>
  <si>
    <t xml:space="preserve">LES CRËTES DE L'HORTUS</t>
  </si>
  <si>
    <t xml:space="preserve">MARCHAND Daniele</t>
  </si>
  <si>
    <t xml:space="preserve">Murles</t>
  </si>
  <si>
    <t xml:space="preserve">Sy-Jean de la Blaquière (34)</t>
  </si>
  <si>
    <t xml:space="preserve">MADER Hélène</t>
  </si>
  <si>
    <t xml:space="preserve">Nébian Villeneuvette</t>
  </si>
  <si>
    <t xml:space="preserve">St Saturnin de Lucian</t>
  </si>
  <si>
    <t xml:space="preserve">GARRIGUES</t>
  </si>
  <si>
    <t xml:space="preserve">Gayraud Rosina</t>
  </si>
  <si>
    <t xml:space="preserve">Anduze</t>
  </si>
  <si>
    <t xml:space="preserve">Le Mazel (30)</t>
  </si>
  <si>
    <t xml:space="preserve">Pluie mais Restaurant maintenu avec 34 participants </t>
  </si>
  <si>
    <t xml:space="preserve">Journée Champêtre</t>
  </si>
  <si>
    <t xml:space="preserve">SAINT-ANDRE-DE-MAJENCOULES (30)</t>
  </si>
  <si>
    <t xml:space="preserve">Visite du jardin des Sambucs à St-André-de-Majencoules (report du 29/04/24) Pluie en arrivant</t>
  </si>
  <si>
    <t xml:space="preserve">Dio </t>
  </si>
  <si>
    <t xml:space="preserve">Mader xavier (Stagiaire)</t>
  </si>
  <si>
    <t xml:space="preserve">Patrick Achart (Stagiaire)</t>
  </si>
  <si>
    <t xml:space="preserve">Ste Croix de Quintillargues</t>
  </si>
  <si>
    <t xml:space="preserve">X Mader remplace Rosine malade et P Achard meneur sans GPS mais avec carte</t>
  </si>
  <si>
    <t xml:space="preserve">MADER Helene</t>
  </si>
  <si>
    <t xml:space="preserve">Herepian-Bedarieux</t>
  </si>
  <si>
    <t xml:space="preserve">Pluie persistante - Randonnée ecourtée </t>
  </si>
  <si>
    <t xml:space="preserve">Viols le fort</t>
  </si>
  <si>
    <t xml:space="preserve">Stagiaire : Barnet David, Tirloy Bernard</t>
  </si>
  <si>
    <t xml:space="preserve">Quissac </t>
  </si>
  <si>
    <t xml:space="preserve">Colognac (30)</t>
  </si>
  <si>
    <t xml:space="preserve">SAINT MAURICE NAVACELLES les rajols</t>
  </si>
  <si>
    <t xml:space="preserve">VIEULES BERNADETTE</t>
  </si>
  <si>
    <t xml:space="preserve">Chute de Jean Petit apparemment sans conséquences.  </t>
  </si>
  <si>
    <t xml:space="preserve">Montarnaud</t>
  </si>
  <si>
    <t xml:space="preserve">Stagiaire : Mader Xavier, Tirloy Bernard</t>
  </si>
  <si>
    <t xml:space="preserve">Les Matelles (34)</t>
  </si>
  <si>
    <t xml:space="preserve">Difficulté d'une personne à suivre</t>
  </si>
  <si>
    <t xml:space="preserve">Laulo - Salagou</t>
  </si>
  <si>
    <t xml:space="preserve">Bernard CALVIE</t>
  </si>
  <si>
    <t xml:space="preserve">Helene Mader</t>
  </si>
  <si>
    <t xml:space="preserve">Villetelle</t>
  </si>
  <si>
    <t xml:space="preserve">SERRA Rogere</t>
  </si>
  <si>
    <t xml:space="preserve">TIRLOY Bernard</t>
  </si>
  <si>
    <t xml:space="preserve">la suque montaud</t>
  </si>
  <si>
    <t xml:space="preserve">DOUALA Nicole</t>
  </si>
  <si>
    <t xml:space="preserve">St Martin de Londres</t>
  </si>
  <si>
    <t xml:space="preserve">Le Thaurac par Blancardy</t>
  </si>
  <si>
    <t xml:space="preserve">Huteau Thierry</t>
  </si>
  <si>
    <t xml:space="preserve">Amann Michel</t>
  </si>
  <si>
    <t xml:space="preserve">Richomme Johny</t>
  </si>
  <si>
    <t xml:space="preserve">Lunas Minas</t>
  </si>
  <si>
    <t xml:space="preserve">Hameau de cal Navacelles (gard)</t>
  </si>
  <si>
    <t xml:space="preserve"> chutes </t>
  </si>
  <si>
    <t xml:space="preserve">4 chutes dans l’eau VH, JR, SM et MaM</t>
  </si>
  <si>
    <t xml:space="preserve">Forêt Domaniale d’Escandorgue </t>
  </si>
  <si>
    <t xml:space="preserve">RAS Modif Rando</t>
  </si>
  <si>
    <t xml:space="preserve">Arre Bez et Esparon </t>
  </si>
  <si>
    <t xml:space="preserve">Barnet David (Stagiaire)</t>
  </si>
  <si>
    <t xml:space="preserve">Le Roc Blanc depuis Les Prats St André de B</t>
  </si>
  <si>
    <t xml:space="preserve">Aumessas Col de Mouzoules </t>
  </si>
  <si>
    <t xml:space="preserve">Les hameaux troglodytes de Mostu Jouls</t>
  </si>
  <si>
    <t xml:space="preserve">Lasalle</t>
  </si>
  <si>
    <t xml:space="preserve">Anduze la grande pallières</t>
  </si>
  <si>
    <t xml:space="preserve">Modif rando météo incertaine</t>
  </si>
  <si>
    <t xml:space="preserve">Cabrières</t>
  </si>
  <si>
    <t xml:space="preserve">Modif rando</t>
  </si>
  <si>
    <t xml:space="preserve">Mader Xavier (stagiaire)</t>
  </si>
  <si>
    <t xml:space="preserve">Achard Patrick (stagiaire)</t>
  </si>
  <si>
    <t xml:space="preserve">Montdardier Pic d'Anjeau</t>
  </si>
  <si>
    <t xml:space="preserve">XM a remplacé MA avec la validation de MM</t>
  </si>
  <si>
    <t xml:space="preserve">JEROME Gerard</t>
  </si>
  <si>
    <t xml:space="preserve">Le Caylar</t>
  </si>
  <si>
    <t xml:space="preserve">la Ferrière (Aumessas)</t>
  </si>
  <si>
    <t xml:space="preserve">Saint saturnin de lucian</t>
  </si>
  <si>
    <t xml:space="preserve">Intempérie restaurant maintenu</t>
  </si>
  <si>
    <t xml:space="preserve">Laval de Nize</t>
  </si>
  <si>
    <t xml:space="preserve">Stagiaire : Achard Patrick</t>
  </si>
  <si>
    <t xml:space="preserve">Col de Fambetou</t>
  </si>
  <si>
    <t xml:space="preserve">RAS </t>
  </si>
  <si>
    <t xml:space="preserve">Neffiès</t>
  </si>
  <si>
    <t xml:space="preserve">Stagiaire : Tirloy Bernard</t>
  </si>
  <si>
    <t xml:space="preserve">Pézènes les mines</t>
  </si>
  <si>
    <t xml:space="preserve">Stagiaire : Achard Patrick, Mader Xavier</t>
  </si>
  <si>
    <t xml:space="preserve">Pégairolles de Buèges</t>
  </si>
  <si>
    <t xml:space="preserve">Cap de Côte (aigoual)</t>
  </si>
  <si>
    <t xml:space="preserve">le Poujol sur Orb</t>
  </si>
  <si>
    <t xml:space="preserve">Liausson</t>
  </si>
  <si>
    <t xml:space="preserve">Achard Patrick</t>
  </si>
  <si>
    <t xml:space="preserve">Sauve</t>
  </si>
  <si>
    <t xml:space="preserve">Quissac Ravin de Valliguiere est remplacée par Sauve la mer des Rochers </t>
  </si>
  <si>
    <t xml:space="preserve">Xavier Chamoulaud</t>
  </si>
  <si>
    <t xml:space="preserve">Bernard Gauthier</t>
  </si>
  <si>
    <t xml:space="preserve">Puéchabon juqu’aux rives de l’Hérault</t>
  </si>
  <si>
    <t xml:space="preserve">Pierriers du Pic Saint Loup</t>
  </si>
  <si>
    <t xml:space="preserve">Annulée</t>
  </si>
  <si>
    <t xml:space="preserve">Gérard Jérome</t>
  </si>
  <si>
    <t xml:space="preserve">Jean BARTHELEMY</t>
  </si>
  <si>
    <t xml:space="preserve">Bernard GAUTHIER</t>
  </si>
  <si>
    <t xml:space="preserve">Hélène MADER</t>
  </si>
  <si>
    <t xml:space="preserve">Chamoulaud Xavier</t>
  </si>
  <si>
    <t xml:space="preserve">Jerome Gérard</t>
  </si>
  <si>
    <t xml:space="preserve">Saint Félix de l'Héras</t>
  </si>
  <si>
    <t xml:space="preserve">utilisation de la corde pour sécuriser un passage</t>
  </si>
  <si>
    <t xml:space="preserve">BALDET Pierre</t>
  </si>
  <si>
    <t xml:space="preserve">CHAMOULAUD Xavier</t>
  </si>
  <si>
    <t xml:space="preserve">Mas de Coulet</t>
  </si>
  <si>
    <t xml:space="preserve">Barthelemy jean</t>
  </si>
  <si>
    <t xml:space="preserve">Xavier Chamoulau</t>
  </si>
  <si>
    <t xml:space="preserve">Saint Hyppolite du Fort </t>
  </si>
  <si>
    <t xml:space="preserve">Changement programme: Plateau du Thaurac au lieu SOUBES. XC remplace JPR</t>
  </si>
  <si>
    <t xml:space="preserve">Sumène, Le Vernet</t>
  </si>
  <si>
    <t xml:space="preserve">Superbe météo offrant des panoramas magnifiques des Pyrénées aux Alpes en passant par l'Aigoual et le Mont Lozère</t>
  </si>
  <si>
    <t xml:space="preserve">Mont St Jullien, Capelan, Grande Pallières</t>
  </si>
  <si>
    <t xml:space="preserve">Rando raquettes pour profiter de la neige de l'Aigoual</t>
  </si>
  <si>
    <t xml:space="preserve">REGNIER Jean-Paul</t>
  </si>
  <si>
    <t xml:space="preserve">Balcons de Soubes, aven des Perles</t>
  </si>
  <si>
    <t xml:space="preserve">Saint Martin de l'Arçon</t>
  </si>
  <si>
    <t xml:space="preserve">Jean B. empêché, n'a pu animer la sortie. De nouveaux venus dans le groupe 5 (Pierrette, David, Didier ). Plusieurs participants se destinent à animer des sorties ( A voir :  David B., Patrick A., Xavier M. , Pierre Yves M.</t>
  </si>
  <si>
    <t xml:space="preserve">Pegairolles de Bueges ( le Méjanel )</t>
  </si>
  <si>
    <t xml:space="preserve">GAUTHIER Bernard</t>
  </si>
  <si>
    <t xml:space="preserve">STE EULALIE DE CERNON</t>
  </si>
  <si>
    <t xml:space="preserve">Barthelemy Jean</t>
  </si>
  <si>
    <t xml:space="preserve">Le Luc</t>
  </si>
  <si>
    <t xml:space="preserve">Douch (Rosis)</t>
  </si>
  <si>
    <t xml:space="preserve">Rando "Mouflons"</t>
  </si>
  <si>
    <t xml:space="preserve">Mauroul</t>
  </si>
  <si>
    <t xml:space="preserve">Jean Barthelemy</t>
  </si>
  <si>
    <t xml:space="preserve">Gérard Jerome</t>
  </si>
  <si>
    <t xml:space="preserve">Mas de Baumes, Ferrieres les verreries</t>
  </si>
  <si>
    <t xml:space="preserve">Les Matelles</t>
  </si>
  <si>
    <t xml:space="preserve">vire de la roque rouge  caroux</t>
  </si>
  <si>
    <t xml:space="preserve">Denis Longi (adhérent)</t>
  </si>
  <si>
    <t xml:space="preserve">L'espérou</t>
  </si>
  <si>
    <t xml:space="preserve">Denis Longi serre file</t>
  </si>
  <si>
    <t xml:space="preserve">Nant (Aveyron)</t>
  </si>
  <si>
    <t xml:space="preserve">Xavier MADER et Patrick ACHARD apprentis "animateurs". Parfait, ils nous ont ramenés à bon port et sans GPS !</t>
  </si>
  <si>
    <t xml:space="preserve">Xavier Mader ( stagiaire)</t>
  </si>
  <si>
    <t xml:space="preserve">Pierrefiche du Larzac</t>
  </si>
  <si>
    <t xml:space="preserve">Pierre Baldet</t>
  </si>
  <si>
    <t xml:space="preserve">Gérard Jerome / Jean Barthelemy</t>
  </si>
  <si>
    <t xml:space="preserve">Séjour La Bréole</t>
  </si>
  <si>
    <t xml:space="preserve">Trajet</t>
  </si>
  <si>
    <t xml:space="preserve">La Bréole, Clôt de la Cîme</t>
  </si>
  <si>
    <t xml:space="preserve">Xavier MADER et Patrick ACHARD apprentis sur le séjour</t>
  </si>
  <si>
    <t xml:space="preserve">Demoiselles Coiffées, Colombis</t>
  </si>
  <si>
    <t xml:space="preserve">Xavier MADER et Patrick ACHARD apprentis sur le séjour. Groupe se scindant en deux, les uns revenant directement après les demoiselles coiffées (13 personnes).</t>
  </si>
  <si>
    <t xml:space="preserve">Les Lacs du col bas</t>
  </si>
  <si>
    <t xml:space="preserve">Chabanon, Tête Grosse</t>
  </si>
  <si>
    <t xml:space="preserve">Cavalier Jean Paul</t>
  </si>
  <si>
    <t xml:space="preserve">Cascade Costeplane</t>
  </si>
  <si>
    <t xml:space="preserve">Patrick ACHARD apprentis sur le séjour. </t>
  </si>
  <si>
    <t xml:space="preserve">Nant</t>
  </si>
  <si>
    <t xml:space="preserve">stagiaire : Barnet David, Tirloy Bernard, Achard Patrick</t>
  </si>
  <si>
    <t xml:space="preserve">St Hippolyte du fort</t>
  </si>
  <si>
    <t xml:space="preserve">L'Arboux</t>
  </si>
  <si>
    <t xml:space="preserve">Saint Jean des Balmes</t>
  </si>
  <si>
    <t xml:space="preserve">Gérard JEROME</t>
  </si>
  <si>
    <t xml:space="preserve">Xavier CHAMOULAUD</t>
  </si>
  <si>
    <t xml:space="preserve">Bréau</t>
  </si>
  <si>
    <t xml:space="preserve">stagiaire : Barnet David, Mader Xavier Achard Patrick</t>
  </si>
  <si>
    <t xml:space="preserve">LAUROUX</t>
  </si>
  <si>
    <t xml:space="preserve">les lavagnes</t>
  </si>
  <si>
    <t xml:space="preserve">Gautier Bernard</t>
  </si>
  <si>
    <t xml:space="preserve">B Gautier a remplacé G Jérome</t>
  </si>
  <si>
    <t xml:space="preserve">L hospitalet du Larzac</t>
  </si>
  <si>
    <t xml:space="preserve">HM a remplacé PB</t>
  </si>
  <si>
    <t xml:space="preserve">ARBORAS</t>
  </si>
  <si>
    <t xml:space="preserve">Gerard JEROME</t>
  </si>
  <si>
    <t xml:space="preserve">Guarrigues</t>
  </si>
  <si>
    <t xml:space="preserve">Rando le matin puis resto.</t>
  </si>
  <si>
    <t xml:space="preserve">Roquefort sur Soulzon</t>
  </si>
  <si>
    <t xml:space="preserve">Poujols</t>
  </si>
  <si>
    <t xml:space="preserve">St Martin de Londres / ravin des arcs</t>
  </si>
  <si>
    <t xml:space="preserve">Gauthier Bernard</t>
  </si>
  <si>
    <t xml:space="preserve">Passerelle du gué enlevée la veille !</t>
  </si>
  <si>
    <t xml:space="preserve">Teyran</t>
  </si>
  <si>
    <t xml:space="preserve">SERRA Roger</t>
  </si>
  <si>
    <t xml:space="preserve">Guzargues</t>
  </si>
  <si>
    <t xml:space="preserve">St Bauzille de Putois  - Mas de Verdier</t>
  </si>
  <si>
    <t xml:space="preserve">Fontanes</t>
  </si>
  <si>
    <t xml:space="preserve">Assas</t>
  </si>
  <si>
    <t xml:space="preserve">Clermont l'herault </t>
  </si>
  <si>
    <t xml:space="preserve">Montferrier sur Lez,  l'aqueduc</t>
  </si>
  <si>
    <t xml:space="preserve">Bel Air </t>
  </si>
  <si>
    <t xml:space="preserve">GAYRAUD Rosina</t>
  </si>
  <si>
    <t xml:space="preserve">Les Vailhes - lac du Salagou</t>
  </si>
  <si>
    <t xml:space="preserve">Murviels les Montpellier</t>
  </si>
  <si>
    <t xml:space="preserve">Prades le lez</t>
  </si>
  <si>
    <t xml:space="preserve">Gerard Jérôme </t>
  </si>
  <si>
    <t xml:space="preserve">Gignac Pelican</t>
  </si>
  <si>
    <t xml:space="preserve">Regnier Jean-Paul</t>
  </si>
  <si>
    <t xml:space="preserve">Vieules Bernadette</t>
  </si>
  <si>
    <t xml:space="preserve">Mauguio, les cabanes du salaison</t>
  </si>
  <si>
    <t xml:space="preserve">St Vincent de Barbeyrargues</t>
  </si>
  <si>
    <t xml:space="preserve">Mas neuf </t>
  </si>
  <si>
    <t xml:space="preserve">Croix de pelisse</t>
  </si>
  <si>
    <t xml:space="preserve">RS à remplacé RG </t>
  </si>
  <si>
    <t xml:space="preserve">St Matieu de Trevies</t>
  </si>
  <si>
    <t xml:space="preserve">Bernard Calvié</t>
  </si>
  <si>
    <t xml:space="preserve">CANDILLARGUES</t>
  </si>
  <si>
    <t xml:space="preserve">chapelle st sylvestre belvedère du berger </t>
  </si>
  <si>
    <t xml:space="preserve">Cambous</t>
  </si>
  <si>
    <t xml:space="preserve">REGNIER JP</t>
  </si>
  <si>
    <t xml:space="preserve">Cécèles - Saint-Mathieu-De-Tréviers (34)</t>
  </si>
  <si>
    <t xml:space="preserve">Randonnée avec sophrologie accompagnée par une professionnelle</t>
  </si>
  <si>
    <t xml:space="preserve">Pas d’animateur</t>
  </si>
  <si>
    <t xml:space="preserve">Saint-André-De-Majencoules (30)</t>
  </si>
  <si>
    <t xml:space="preserve">Beaucoup de châtaignes au rendez-vous</t>
  </si>
  <si>
    <t xml:space="preserve">Sete</t>
  </si>
  <si>
    <t xml:space="preserve">La Boissière</t>
  </si>
  <si>
    <t xml:space="preserve">rando annulée faute de participants (2) pluie et froid</t>
  </si>
  <si>
    <t xml:space="preserve">SAINT SATURNIN DE LUCIAN</t>
  </si>
  <si>
    <t xml:space="preserve">Lancyre Valflaunès (34)</t>
  </si>
  <si>
    <t xml:space="preserve">Sophro balade</t>
  </si>
  <si>
    <t xml:space="preserve">CASTRIES</t>
  </si>
  <si>
    <t xml:space="preserve">La Grande Motte</t>
  </si>
  <si>
    <t xml:space="preserve">peu de participants, les randos 2 et 3 de lundi ayant choisi le même secteur!</t>
  </si>
  <si>
    <t xml:space="preserve">St Paul et Valmalle</t>
  </si>
  <si>
    <t xml:space="preserve">Entre Valflaunes et le Rouet</t>
  </si>
  <si>
    <t xml:space="preserve">Autour de Rouet</t>
  </si>
  <si>
    <t xml:space="preserve">St Bauzille Mas de Verdier</t>
  </si>
  <si>
    <t xml:space="preserve">Grotte des Demoiselles Saint Bauzille de Putois</t>
  </si>
  <si>
    <t xml:space="preserve">Randonnée impossible pour le groupe 2 - A changer</t>
  </si>
  <si>
    <t xml:space="preserve">Les Fumades</t>
  </si>
  <si>
    <t xml:space="preserve">michaudet michel</t>
  </si>
  <si>
    <t xml:space="preserve">ASSAS</t>
  </si>
  <si>
    <t xml:space="preserve">Les concluses de Lussan</t>
  </si>
  <si>
    <t xml:space="preserve">déviation à Lussan RAS</t>
  </si>
  <si>
    <t xml:space="preserve">Nébian</t>
  </si>
  <si>
    <t xml:space="preserve">St Hippolyte du Fort</t>
  </si>
  <si>
    <t xml:space="preserve">Autour d’Anduze</t>
  </si>
  <si>
    <t xml:space="preserve">Cavalier jean paul</t>
  </si>
  <si>
    <t xml:space="preserve">Bel Air Grabels</t>
  </si>
  <si>
    <t xml:space="preserve">Malgré un changement de parcours et de point de départ , la randonnée est plombée par les travaux du lien, à changer</t>
  </si>
  <si>
    <t xml:space="preserve">Liaucous</t>
  </si>
  <si>
    <t xml:space="preserve">Le Claux - Gorniès</t>
  </si>
  <si>
    <t xml:space="preserve">Montée raide : 500 m de dénivelé. Descente caillouteuse et passages étroits sur éboulis. À faire dans la journée.</t>
  </si>
  <si>
    <t xml:space="preserve">Mas de Londres Jasse</t>
  </si>
  <si>
    <t xml:space="preserve">Côte (ou descente) très raide et accidentée. Dangereuse pour le groupe 2. À retracer et à revoir.</t>
  </si>
  <si>
    <t xml:space="preserve">Cap de Coste</t>
  </si>
  <si>
    <t xml:space="preserve">Quissac</t>
  </si>
  <si>
    <t xml:space="preserve">Montdardier + Montoulieu</t>
  </si>
  <si>
    <t xml:space="preserve">Annulation averses orageuses non prévues par la météo.</t>
  </si>
  <si>
    <t xml:space="preserve">Minerve</t>
  </si>
  <si>
    <t xml:space="preserve">Tracé à reprendre</t>
  </si>
  <si>
    <t xml:space="preserve">SAINT VINCENT DE BARBEYRARGUES</t>
  </si>
  <si>
    <t xml:space="preserve">Problème de parking. À revoir</t>
  </si>
  <si>
    <t xml:space="preserve">Nouveau tracé avec nouveau parking. </t>
  </si>
  <si>
    <t xml:space="preserve">3ème reconnaissance, tracé et parking ok Rando à faire </t>
  </si>
  <si>
    <t xml:space="preserve">Pezenes les mines</t>
  </si>
  <si>
    <t xml:space="preserve">Pic d'Anjeau _ Mondardier</t>
  </si>
  <si>
    <t xml:space="preserve">LA BOISSIERE</t>
  </si>
  <si>
    <t xml:space="preserve">Sumène</t>
  </si>
  <si>
    <t xml:space="preserve">Ferriere (Aumessas)</t>
  </si>
  <si>
    <t xml:space="preserve">Col de Fambetou(Valflaunes)</t>
  </si>
  <si>
    <t xml:space="preserve">Mader Xavier </t>
  </si>
  <si>
    <t xml:space="preserve">Mader Xavier</t>
  </si>
  <si>
    <t xml:space="preserve">Moules et Baucels</t>
  </si>
  <si>
    <t xml:space="preserve">finalisation trace reconnue le 12/08</t>
  </si>
  <si>
    <t xml:space="preserve">fin de parcours à revoir (chemin fermé)</t>
  </si>
  <si>
    <t xml:space="preserve">Tirloy Bernard</t>
  </si>
  <si>
    <t xml:space="preserve">Animateur Facultatif</t>
  </si>
  <si>
    <t xml:space="preserve">Saint Bauzille de Putois</t>
  </si>
  <si>
    <t xml:space="preserve">L’Hortus</t>
  </si>
  <si>
    <t xml:space="preserve">Mader xavier </t>
  </si>
  <si>
    <t xml:space="preserve">Mourèze</t>
  </si>
  <si>
    <t xml:space="preserve">Chemin privé une partie nouvelle à reconnaître</t>
  </si>
  <si>
    <t xml:space="preserve">SAINT MAURICE NAVACELLES</t>
  </si>
  <si>
    <t xml:space="preserve">Le Poujol sur l’orb (Nord)</t>
  </si>
  <si>
    <t xml:space="preserve">VACQUIERES</t>
  </si>
  <si>
    <t xml:space="preserve">En remplacement de Jean Claude Goustiaux </t>
  </si>
  <si>
    <t xml:space="preserve">Pont d’Hérault, St André de Majencoules</t>
  </si>
  <si>
    <t xml:space="preserve">Chemin fermé  Rando rallongée</t>
  </si>
  <si>
    <t xml:space="preserve">Baucels</t>
  </si>
  <si>
    <t xml:space="preserve">GUZARGUES</t>
  </si>
  <si>
    <t xml:space="preserve">Parking cimetière inexistant, on ira au parking de la Mairie </t>
  </si>
  <si>
    <t xml:space="preserve">Col de la pierre plantée st Roman </t>
  </si>
  <si>
    <t xml:space="preserve">Arrigas</t>
  </si>
  <si>
    <t xml:space="preserve">Montagnac</t>
  </si>
  <si>
    <t xml:space="preserve">Villetelle, St Séries, Abussum</t>
  </si>
  <si>
    <t xml:space="preserve">Tiroy Bernard</t>
  </si>
  <si>
    <t xml:space="preserve">villetelle</t>
  </si>
  <si>
    <t xml:space="preserve">attention au parking du départ. pas trés grand</t>
  </si>
  <si>
    <t xml:space="preserve">montarnaud</t>
  </si>
  <si>
    <t xml:space="preserve">Mader Helene</t>
  </si>
  <si>
    <t xml:space="preserve">modification sur une partie du parcours</t>
  </si>
  <si>
    <t xml:space="preserve">Saint Hippolyte du fort</t>
  </si>
  <si>
    <t xml:space="preserve">Beaucoup de chemin privé à revoir</t>
  </si>
  <si>
    <t xml:space="preserve">Les Embruscalles</t>
  </si>
  <si>
    <t xml:space="preserve">Soumont</t>
  </si>
  <si>
    <t xml:space="preserve">La Cadière et Cambo</t>
  </si>
  <si>
    <t xml:space="preserve">Chemins fermés à modifier</t>
  </si>
  <si>
    <t xml:space="preserve">Ravin des Arcs</t>
  </si>
  <si>
    <t xml:space="preserve">Rando à modifier, franchissement du Lamalou pas possible pour un groupe</t>
  </si>
  <si>
    <t xml:space="preserve">Montpeyrou</t>
  </si>
  <si>
    <t xml:space="preserve">Pompignan</t>
  </si>
  <si>
    <t xml:space="preserve">2024 Marche Nordique Récapitulatif kilométrique</t>
  </si>
  <si>
    <t xml:space="preserve">Barreyre Jean-Michel</t>
  </si>
  <si>
    <t xml:space="preserve">Garcia Françoise</t>
  </si>
  <si>
    <t xml:space="preserve">Zapera annie</t>
  </si>
  <si>
    <t xml:space="preserve">St Gély</t>
  </si>
  <si>
    <t xml:space="preserve">St Gely</t>
  </si>
  <si>
    <t xml:space="preserve">Zapera Annie</t>
  </si>
  <si>
    <t xml:space="preserve">St Gély les Vautes</t>
  </si>
  <si>
    <t xml:space="preserve">St Gély plateau de Piquet</t>
  </si>
  <si>
    <t xml:space="preserve">Sortie crêpes</t>
  </si>
  <si>
    <t xml:space="preserve">GARCIA Francoise</t>
  </si>
  <si>
    <t xml:space="preserve">BARREYRE Jean Michel</t>
  </si>
  <si>
    <t xml:space="preserve">Saint Gely - les Matelles - St Gely</t>
  </si>
  <si>
    <t xml:space="preserve">St Sauveur</t>
  </si>
  <si>
    <t xml:space="preserve">Grabels</t>
  </si>
  <si>
    <t xml:space="preserve">Lac de Cécélés St Mathieu</t>
  </si>
  <si>
    <t xml:space="preserve">St Mathieu lac de Cécéles</t>
  </si>
  <si>
    <t xml:space="preserve">Cano Maguy</t>
  </si>
  <si>
    <t xml:space="preserve">garcia Françoise</t>
  </si>
  <si>
    <t xml:space="preserve">St Sauveur Domaine de Restinclière</t>
  </si>
  <si>
    <t xml:space="preserve">Granat Marie-Chantal</t>
  </si>
  <si>
    <t xml:space="preserve">St Gély (ancienne route des Matelles)</t>
  </si>
  <si>
    <t xml:space="preserve">St Gély </t>
  </si>
  <si>
    <t xml:space="preserve">Barreyre Jean -Michel</t>
  </si>
  <si>
    <t xml:space="preserve">St Gély (le Patus des Granges)</t>
  </si>
  <si>
    <t xml:space="preserve">Parc st Sauveur, Domaine de Restinclière</t>
  </si>
  <si>
    <t xml:space="preserve">Domaine de Restinclière</t>
  </si>
  <si>
    <t xml:space="preserve">Grabels source de l'Avy</t>
  </si>
  <si>
    <t xml:space="preserve">St Gély( le Patus des Granges)</t>
  </si>
  <si>
    <t xml:space="preserve">saint gely du fesc , les vautes</t>
  </si>
  <si>
    <t xml:space="preserve">garcia francoise</t>
  </si>
  <si>
    <t xml:space="preserve">barreyre jean michel</t>
  </si>
  <si>
    <t xml:space="preserve">Cano maguy</t>
  </si>
  <si>
    <t xml:space="preserve">ZaperaAnnie</t>
  </si>
  <si>
    <t xml:space="preserve">St Mathieu lac de Cécélés</t>
  </si>
  <si>
    <t xml:space="preserve">St Gély Les Vautes</t>
  </si>
  <si>
    <t xml:space="preserve">Prades le Lez (Cassagnole)</t>
  </si>
  <si>
    <t xml:space="preserve">Garcia françoise</t>
  </si>
  <si>
    <t xml:space="preserve">Domaine de Restincliere Prades</t>
  </si>
  <si>
    <t xml:space="preserve">Animateur facultatif </t>
  </si>
  <si>
    <t xml:space="preserve">St Gély (ancienne route des Matelles</t>
  </si>
  <si>
    <t xml:space="preserve">5 débutants pour cette activité</t>
  </si>
  <si>
    <t xml:space="preserve">ST Gély</t>
  </si>
  <si>
    <t xml:space="preserve">St Gély(le Patus des Granges)</t>
  </si>
  <si>
    <t xml:space="preserve">zapera Annie</t>
  </si>
  <si>
    <t xml:space="preserve">les matelles</t>
  </si>
  <si>
    <t xml:space="preserve">granat  marie chantal</t>
  </si>
  <si>
    <t xml:space="preserve">(groupe 1) 8 participants , (groupe 2) 10 participants</t>
  </si>
  <si>
    <t xml:space="preserve">non</t>
  </si>
  <si>
    <t xml:space="preserve">granat marie chantal</t>
  </si>
  <si>
    <t xml:space="preserve">Ste Croix de Quintillargues lac de Cécélés</t>
  </si>
  <si>
    <t xml:space="preserve">2024 MAC Récapitulatif kilométriqueMA</t>
  </si>
  <si>
    <t xml:space="preserve">BARBAGLIA Agnès</t>
  </si>
  <si>
    <t xml:space="preserve">MASSE Danièle</t>
  </si>
  <si>
    <t xml:space="preserve">Petit Travers Carnon</t>
  </si>
  <si>
    <t xml:space="preserve">RAS. Participants : BA, BD, MD</t>
  </si>
  <si>
    <t xml:space="preserve">Poisson Pascale</t>
  </si>
  <si>
    <t xml:space="preserve">Glen Marie Hélène</t>
  </si>
  <si>
    <t xml:space="preserve">BA-BD-CL-GMH-MC-PP</t>
  </si>
  <si>
    <t xml:space="preserve">Glen Marie-Hélène</t>
  </si>
  <si>
    <t xml:space="preserve">Autonomie des marcheurs en début de la séance</t>
  </si>
  <si>
    <t xml:space="preserve">Glen Marie Helène</t>
  </si>
  <si>
    <t xml:space="preserve">AM-BA-BS-GMH-PP </t>
  </si>
  <si>
    <t xml:space="preserve">Barbaglia Agnès</t>
  </si>
  <si>
    <t xml:space="preserve">AM-BD-CL-JJM modif départ MAC trvx épis</t>
  </si>
  <si>
    <t xml:space="preserve">Agnès Barbaglia</t>
  </si>
  <si>
    <t xml:space="preserve">MiA, MaC, GeP, DaB, SyB, ClM, JML, </t>
  </si>
  <si>
    <t xml:space="preserve">BS, LJM, MD, MC</t>
  </si>
  <si>
    <t xml:space="preserve"> Poisson Pascale</t>
  </si>
  <si>
    <t xml:space="preserve">RAS BM-DMP-BD-GMH-PP-PG</t>
  </si>
  <si>
    <t xml:space="preserve">POISSON Pascale</t>
  </si>
  <si>
    <t xml:space="preserve">GLEN Marie-Hélène</t>
  </si>
  <si>
    <t xml:space="preserve">RAS. Participants : ER, GMH, LJM, MD, PG, PP</t>
  </si>
  <si>
    <t xml:space="preserve">belle-  sortie ds les vagues -appui d'Hélène Mader - GM-GJ-ER-HN-LJM-MH-PC-PGr </t>
  </si>
  <si>
    <t xml:space="preserve">Michel Bacon</t>
  </si>
  <si>
    <t xml:space="preserve">Pascale Poisson</t>
  </si>
  <si>
    <t xml:space="preserve">Grand Travers</t>
  </si>
  <si>
    <t xml:space="preserve">RAS, Sylviane Barnet (à mis chemin de sa formation MAC) a assuré l'échauffement. Présents : MHG, PP, MB, SB, NH, CM, HO, CD, RE, CM, MC, JML, DB, GP, DR,  MG, JG</t>
  </si>
  <si>
    <t xml:space="preserve">GLEN Marie Hélène</t>
  </si>
  <si>
    <t xml:space="preserve">SyB, MaC, ChD, RéE, JoG, NaH, GuK, JML, MaL, ChP, GéP, DéR</t>
  </si>
  <si>
    <t xml:space="preserve">Excellente sortie, conditions idéales. Participants, MHG, PP, DR, MC, RE, NH, MR, GP, JML, CD, VD, HM, SB</t>
  </si>
  <si>
    <t xml:space="preserve">MiA, SyB, MaC, VeD, ChD, ReE, JoG, NaH, JaH, JML, DéR, MoR</t>
  </si>
  <si>
    <t xml:space="preserve">RAS. Participants : AM, BM, BS, CM, DC, DV, ER, GJ, GM, GMH, HJ, HN, LJM, MD, MH, RD, RM</t>
  </si>
  <si>
    <t xml:space="preserve">Dc-Eg-Gm-Gj-Hn-Hj-Ljm-Mh-Pc-Pg </t>
  </si>
  <si>
    <t xml:space="preserve">Massé Danièle</t>
  </si>
  <si>
    <t xml:space="preserve">Très bonne sortie. Participants : MHG, MB, DM, RE, GP, MJP, JML, MPS, DR, VD, JG</t>
  </si>
  <si>
    <t xml:space="preserve">Poisson pascale</t>
  </si>
  <si>
    <t xml:space="preserve">Masse Danièle Barbaglia Agnès</t>
  </si>
  <si>
    <t xml:space="preserve">Participants :  Am-Cm-Gm-Gj-Gc-Hj-Kg-Ljm-Lm-Mc-Mpc-Pg-Pmj-Smp</t>
  </si>
  <si>
    <t xml:space="preserve">Participants :  Dmp-Hn-Ljm-Lp-Rd-Smp-Vc</t>
  </si>
  <si>
    <t xml:space="preserve">Masse Danièle</t>
  </si>
  <si>
    <t xml:space="preserve">Participants :  AM, BA, BS, BD, DMP, GJ, GM, HN, LJM, LP, MD, MC, PP, PG, SMP, VC</t>
  </si>
  <si>
    <t xml:space="preserve">Barnet Sylviane (stagiaire)</t>
  </si>
  <si>
    <t xml:space="preserve">Participants : AM, BS, BB, DMP, MD, RD, VC</t>
  </si>
  <si>
    <t xml:space="preserve">Marie-Hélène GLEN</t>
  </si>
  <si>
    <t xml:space="preserve">Participants : AB, MHG, GP, JG, MC, TP, SB, MPD, BB, CV, DB</t>
  </si>
  <si>
    <t xml:space="preserve">MA-LJM-LP-PC-PG-RD-VC</t>
  </si>
  <si>
    <t xml:space="preserve">Pascale Poisson, Agnès Barbaglia </t>
  </si>
  <si>
    <t xml:space="preserve">Participants : MHG, MB, PP, AB, SB,MTP, CV, CJ, CM, DR. </t>
  </si>
  <si>
    <t xml:space="preserve">Bacion Michel</t>
  </si>
  <si>
    <t xml:space="preserve">AM-BS-DMP-GM-GJ-HN-LP-VC</t>
  </si>
  <si>
    <t xml:space="preserve">Danièle Massé</t>
  </si>
  <si>
    <t xml:space="preserve">RAS. Participants : BA, BD, BS, GMH, HN, MD, PG</t>
  </si>
  <si>
    <t xml:space="preserve">Marie-Hélène Glen</t>
  </si>
  <si>
    <t xml:space="preserve">RAS. Participantes : BS, GMH, MD, VC</t>
  </si>
  <si>
    <t xml:space="preserve">PhL, ClM, NaH, MiA, CeV.</t>
  </si>
  <si>
    <t xml:space="preserve">RAS. Participants : BD, BS, MD, PRT</t>
  </si>
  <si>
    <t xml:space="preserve">2024 VTT Récapitulatif kilométrique</t>
  </si>
  <si>
    <t xml:space="preserve">Restinclières, Passa Meridia, MUC, Aqueduc </t>
  </si>
  <si>
    <t xml:space="preserve">JyE, GiF, CoG, PaG, DiJ, TmP, ChP, GiZ, </t>
  </si>
  <si>
    <t xml:space="preserve">Autour de Saint Gély du Fesc</t>
  </si>
  <si>
    <t xml:space="preserve">GuB, LaC, JYE, DiJ.</t>
  </si>
  <si>
    <t xml:space="preserve">NDDC, St Jean de Cucules, Restinclières</t>
  </si>
  <si>
    <t xml:space="preserve">LaC, GiF, PaG, DiJ, GuK, ThP, </t>
  </si>
  <si>
    <t xml:space="preserve">Hotel de Ville de Montpellier</t>
  </si>
  <si>
    <t xml:space="preserve">BM-BG-CL-DC-EJY-GF-GC-JD-PT-PC-ZG</t>
  </si>
  <si>
    <t xml:space="preserve">Bel Air et + sur le chemin de St Jacques de C.</t>
  </si>
  <si>
    <t xml:space="preserve">GuB, JYE, DiJ, GuK, MaL, RiM</t>
  </si>
  <si>
    <t xml:space="preserve">Le tour du Pic St Loup.</t>
  </si>
  <si>
    <t xml:space="preserve">Le Château du Lébous</t>
  </si>
  <si>
    <t xml:space="preserve">LaC, GiF, CoG, GuK, </t>
  </si>
  <si>
    <t xml:space="preserve">Vallée de l'ARRE (Le Vigan - Arrigas)</t>
  </si>
  <si>
    <t xml:space="preserve">JyE, DiJ, GeP</t>
  </si>
  <si>
    <t xml:space="preserve">Tour du lac du Salagou</t>
  </si>
  <si>
    <t xml:space="preserve">LaC, ChD, JYE, GiF, FrG, CoG, PaG, DiJ, GuK, JPL, ThP, GeP, MiV.</t>
  </si>
  <si>
    <t xml:space="preserve">Bois de Baillarguet - Clapiers</t>
  </si>
  <si>
    <t xml:space="preserve">Très belle rando -une crevaison sur  tubless non réparable a dû rentrer à pied</t>
  </si>
  <si>
    <t xml:space="preserve">Matelles Triadou Restinclières et +</t>
  </si>
  <si>
    <t xml:space="preserve">Cazevieille via Vigie, Sica, NDDC et SJDC</t>
  </si>
  <si>
    <t xml:space="preserve">Villeneuve lès Maguelone</t>
  </si>
  <si>
    <t xml:space="preserve">ChB, GeP, GiZ, JoP, GuK, MaL, MiQ, PaQ.</t>
  </si>
  <si>
    <t xml:space="preserve">AN-AP-CL- EJY-GP-KG-LM-NJ-PG-PC-ZG</t>
  </si>
  <si>
    <t xml:space="preserve">Les Avants, St Mathieu, La Salade, Le Triadou</t>
  </si>
  <si>
    <t xml:space="preserve">RiM, ChB. </t>
  </si>
  <si>
    <t xml:space="preserve">parcours idéal par temps de pluies évite les chemins boueux du Gard mais à raccourcir</t>
  </si>
  <si>
    <t xml:space="preserve">Tour du Pic St Loup au départ de Saint Gély</t>
  </si>
  <si>
    <t xml:space="preserve">Clapiers via Baillarguet</t>
  </si>
  <si>
    <t xml:space="preserve">2024 Raquette Récapitulatif kilométrique</t>
  </si>
  <si>
    <t xml:space="preserve">XavierChamoulaud</t>
  </si>
  <si>
    <t xml:space="preserve">Mont Aigoual</t>
  </si>
  <si>
    <t xml:space="preserve">Jean Barthélémy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</si>
</sst>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General"/>
  </numFmts>
  <fonts count="9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20"/>
      <color rgb="FFFF0000"/>
      <name val="Arial"/>
      <family val="2"/>
      <charset val="1"/>
    </font>
    <font>
      <sz val="10"/>
      <color rgb="FF00000A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BF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4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5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5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4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4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3" borderId="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5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5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4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2">
    <dxf>
      <font>
        <name val="Arial"/>
        <charset val="1"/>
        <family val="2"/>
      </font>
      <fill>
        <patternFill>
          <bgColor rgb="FF81D41A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81D41A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81D41A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81D41A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81D41A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81D41A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81D41A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81D41A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81D41A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81D41A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81D41A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81D41A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81D41A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81D41A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81D41A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81D41A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81D41A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81D41A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81D41A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81D41A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81D41A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5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ColWidth="14.53515625" defaultRowHeight="12.8" zeroHeight="false" outlineLevelRow="0" outlineLevelCol="0"/>
  <cols>
    <col collapsed="false" customWidth="true" hidden="false" outlineLevel="0" max="1" min="1" style="1" width="5.49"/>
    <col collapsed="false" customWidth="true" hidden="false" outlineLevel="0" max="2" min="2" style="2" width="10.46"/>
    <col collapsed="false" customWidth="true" hidden="false" outlineLevel="0" max="3" min="3" style="1" width="27.41"/>
    <col collapsed="false" customWidth="true" hidden="false" outlineLevel="0" max="4" min="4" style="3" width="19.46"/>
    <col collapsed="false" customWidth="true" hidden="false" outlineLevel="0" max="5" min="5" style="1" width="22.96"/>
    <col collapsed="false" customWidth="true" hidden="false" outlineLevel="0" max="6" min="6" style="1" width="18.66"/>
    <col collapsed="false" customWidth="true" hidden="false" outlineLevel="0" max="7" min="7" style="3" width="35.73"/>
    <col collapsed="false" customWidth="true" hidden="false" outlineLevel="0" max="8" min="8" style="1" width="18.66"/>
    <col collapsed="false" customWidth="true" hidden="false" outlineLevel="0" max="9" min="9" style="1" width="17.27"/>
    <col collapsed="false" customWidth="true" hidden="false" outlineLevel="0" max="10" min="10" style="1" width="36.31"/>
  </cols>
  <sheetData>
    <row r="1" customFormat="false" ht="24.45" hidden="false" customHeight="fals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customFormat="false" ht="24.45" hidden="false" customHeight="fals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customFormat="false" ht="12.8" hidden="false" customHeight="false" outlineLevel="0" collapsed="false">
      <c r="A3" s="6" t="s">
        <v>2</v>
      </c>
      <c r="B3" s="7" t="s">
        <v>3</v>
      </c>
      <c r="C3" s="6" t="s">
        <v>4</v>
      </c>
      <c r="D3" s="8" t="s">
        <v>5</v>
      </c>
      <c r="E3" s="6" t="s">
        <v>6</v>
      </c>
      <c r="F3" s="6" t="s">
        <v>7</v>
      </c>
      <c r="G3" s="8" t="s">
        <v>8</v>
      </c>
      <c r="H3" s="6" t="s">
        <v>9</v>
      </c>
      <c r="I3" s="6"/>
      <c r="J3" s="6" t="s">
        <v>10</v>
      </c>
    </row>
    <row r="4" customFormat="false" ht="12.8" hidden="false" customHeight="false" outlineLevel="0" collapsed="false">
      <c r="A4" s="9" t="n">
        <v>1</v>
      </c>
      <c r="B4" s="10" t="n">
        <v>45299</v>
      </c>
      <c r="C4" s="11" t="s">
        <v>11</v>
      </c>
      <c r="D4" s="12" t="s">
        <v>12</v>
      </c>
      <c r="E4" s="11"/>
      <c r="F4" s="11"/>
      <c r="G4" s="12" t="s">
        <v>13</v>
      </c>
      <c r="H4" s="13" t="n">
        <v>20</v>
      </c>
      <c r="I4" s="6"/>
      <c r="J4" s="6" t="s">
        <v>14</v>
      </c>
    </row>
    <row r="5" customFormat="false" ht="12.8" hidden="false" customHeight="false" outlineLevel="0" collapsed="false">
      <c r="A5" s="9" t="n">
        <v>1</v>
      </c>
      <c r="B5" s="10" t="n">
        <v>45306</v>
      </c>
      <c r="C5" s="11" t="s">
        <v>11</v>
      </c>
      <c r="D5" s="12" t="s">
        <v>15</v>
      </c>
      <c r="E5" s="11"/>
      <c r="F5" s="11"/>
      <c r="G5" s="12" t="s">
        <v>16</v>
      </c>
      <c r="H5" s="13" t="n">
        <v>20</v>
      </c>
      <c r="I5" s="6"/>
      <c r="J5" s="6" t="s">
        <v>14</v>
      </c>
    </row>
    <row r="6" customFormat="false" ht="12.8" hidden="false" customHeight="false" outlineLevel="0" collapsed="false">
      <c r="A6" s="9" t="n">
        <v>1</v>
      </c>
      <c r="B6" s="10" t="n">
        <v>45313</v>
      </c>
      <c r="C6" s="11" t="s">
        <v>17</v>
      </c>
      <c r="D6" s="12" t="s">
        <v>18</v>
      </c>
      <c r="E6" s="11"/>
      <c r="F6" s="11"/>
      <c r="G6" s="12" t="s">
        <v>19</v>
      </c>
      <c r="H6" s="13" t="n">
        <v>13</v>
      </c>
      <c r="I6" s="6"/>
      <c r="J6" s="6" t="s">
        <v>14</v>
      </c>
    </row>
    <row r="7" customFormat="false" ht="12.8" hidden="false" customHeight="false" outlineLevel="0" collapsed="false">
      <c r="A7" s="9" t="n">
        <v>1</v>
      </c>
      <c r="B7" s="10" t="n">
        <v>45320</v>
      </c>
      <c r="C7" s="11" t="s">
        <v>20</v>
      </c>
      <c r="D7" s="12" t="s">
        <v>11</v>
      </c>
      <c r="E7" s="11"/>
      <c r="F7" s="11"/>
      <c r="G7" s="12" t="s">
        <v>21</v>
      </c>
      <c r="H7" s="13" t="n">
        <v>12</v>
      </c>
      <c r="I7" s="6"/>
      <c r="J7" s="6" t="s">
        <v>14</v>
      </c>
    </row>
    <row r="8" customFormat="false" ht="12.8" hidden="false" customHeight="false" outlineLevel="0" collapsed="false">
      <c r="A8" s="9" t="n">
        <v>1</v>
      </c>
      <c r="B8" s="10" t="n">
        <v>45327</v>
      </c>
      <c r="C8" s="11" t="s">
        <v>11</v>
      </c>
      <c r="D8" s="12" t="s">
        <v>22</v>
      </c>
      <c r="E8" s="11"/>
      <c r="F8" s="11"/>
      <c r="G8" s="12" t="s">
        <v>23</v>
      </c>
      <c r="H8" s="13" t="n">
        <v>20</v>
      </c>
      <c r="I8" s="6"/>
      <c r="J8" s="6" t="s">
        <v>14</v>
      </c>
    </row>
    <row r="9" customFormat="false" ht="12.8" hidden="false" customHeight="false" outlineLevel="0" collapsed="false">
      <c r="A9" s="14" t="n">
        <v>0</v>
      </c>
      <c r="B9" s="15" t="n">
        <v>45334</v>
      </c>
      <c r="C9" s="14"/>
      <c r="D9" s="16"/>
      <c r="E9" s="14"/>
      <c r="F9" s="14"/>
      <c r="G9" s="17" t="s">
        <v>24</v>
      </c>
      <c r="H9" s="14"/>
      <c r="I9" s="18"/>
      <c r="J9" s="18" t="s">
        <v>25</v>
      </c>
    </row>
    <row r="10" customFormat="false" ht="12.8" hidden="false" customHeight="false" outlineLevel="0" collapsed="false">
      <c r="A10" s="9" t="n">
        <v>1</v>
      </c>
      <c r="B10" s="10" t="n">
        <v>45341</v>
      </c>
      <c r="C10" s="11" t="s">
        <v>11</v>
      </c>
      <c r="D10" s="12" t="s">
        <v>22</v>
      </c>
      <c r="E10" s="11"/>
      <c r="F10" s="11"/>
      <c r="G10" s="12" t="s">
        <v>26</v>
      </c>
      <c r="H10" s="13" t="n">
        <v>7</v>
      </c>
      <c r="I10" s="6"/>
      <c r="J10" s="6" t="s">
        <v>14</v>
      </c>
    </row>
    <row r="11" customFormat="false" ht="12.8" hidden="false" customHeight="false" outlineLevel="0" collapsed="false">
      <c r="A11" s="19" t="n">
        <v>1</v>
      </c>
      <c r="B11" s="10" t="n">
        <v>45348</v>
      </c>
      <c r="C11" s="11" t="s">
        <v>11</v>
      </c>
      <c r="D11" s="12" t="s">
        <v>22</v>
      </c>
      <c r="E11" s="11"/>
      <c r="F11" s="11"/>
      <c r="G11" s="12" t="s">
        <v>27</v>
      </c>
      <c r="H11" s="13" t="n">
        <v>7</v>
      </c>
      <c r="I11" s="6"/>
      <c r="J11" s="6" t="s">
        <v>14</v>
      </c>
    </row>
    <row r="12" customFormat="false" ht="12.8" hidden="false" customHeight="false" outlineLevel="0" collapsed="false">
      <c r="A12" s="9" t="n">
        <v>1</v>
      </c>
      <c r="B12" s="10" t="n">
        <v>45355</v>
      </c>
      <c r="C12" s="11" t="s">
        <v>11</v>
      </c>
      <c r="D12" s="12" t="s">
        <v>28</v>
      </c>
      <c r="E12" s="11"/>
      <c r="F12" s="11"/>
      <c r="G12" s="12" t="s">
        <v>27</v>
      </c>
      <c r="H12" s="13" t="n">
        <v>32</v>
      </c>
      <c r="I12" s="13"/>
      <c r="J12" s="13" t="s">
        <v>29</v>
      </c>
    </row>
    <row r="13" customFormat="false" ht="12.8" hidden="false" customHeight="false" outlineLevel="0" collapsed="false">
      <c r="A13" s="9" t="n">
        <v>1</v>
      </c>
      <c r="B13" s="10" t="n">
        <v>45362</v>
      </c>
      <c r="C13" s="11" t="s">
        <v>11</v>
      </c>
      <c r="D13" s="12" t="s">
        <v>28</v>
      </c>
      <c r="E13" s="11"/>
      <c r="F13" s="11"/>
      <c r="G13" s="12" t="s">
        <v>30</v>
      </c>
      <c r="H13" s="13" t="n">
        <v>30</v>
      </c>
      <c r="I13" s="13"/>
      <c r="J13" s="13" t="s">
        <v>29</v>
      </c>
    </row>
    <row r="14" customFormat="false" ht="12.8" hidden="false" customHeight="false" outlineLevel="0" collapsed="false">
      <c r="A14" s="9" t="n">
        <v>1</v>
      </c>
      <c r="B14" s="10" t="n">
        <v>45369</v>
      </c>
      <c r="C14" s="11" t="s">
        <v>18</v>
      </c>
      <c r="D14" s="12" t="s">
        <v>31</v>
      </c>
      <c r="E14" s="11"/>
      <c r="F14" s="11"/>
      <c r="G14" s="12" t="s">
        <v>32</v>
      </c>
      <c r="H14" s="13" t="n">
        <v>40</v>
      </c>
      <c r="I14" s="6"/>
      <c r="J14" s="6" t="s">
        <v>14</v>
      </c>
    </row>
    <row r="15" customFormat="false" ht="12.8" hidden="false" customHeight="false" outlineLevel="0" collapsed="false">
      <c r="A15" s="9" t="n">
        <v>1</v>
      </c>
      <c r="B15" s="10" t="n">
        <v>45376</v>
      </c>
      <c r="C15" s="11" t="s">
        <v>11</v>
      </c>
      <c r="D15" s="12" t="s">
        <v>22</v>
      </c>
      <c r="E15" s="11"/>
      <c r="F15" s="11"/>
      <c r="G15" s="12" t="s">
        <v>33</v>
      </c>
      <c r="H15" s="13" t="n">
        <v>40</v>
      </c>
      <c r="I15" s="6"/>
      <c r="J15" s="6" t="s">
        <v>34</v>
      </c>
    </row>
    <row r="16" customFormat="false" ht="12.8" hidden="false" customHeight="false" outlineLevel="0" collapsed="false">
      <c r="A16" s="20" t="n">
        <f aca="false">SUM(A4:A15)</f>
        <v>11</v>
      </c>
      <c r="B16" s="21"/>
      <c r="C16" s="22"/>
      <c r="D16" s="23"/>
      <c r="E16" s="22"/>
      <c r="F16" s="22"/>
      <c r="G16" s="23"/>
      <c r="H16" s="20" t="n">
        <f aca="false">SUM(H4:H15)</f>
        <v>241</v>
      </c>
      <c r="I16" s="22"/>
      <c r="J16" s="22"/>
    </row>
    <row r="18" customFormat="false" ht="24.45" hidden="false" customHeight="false" outlineLevel="0" collapsed="false">
      <c r="A18" s="5" t="s">
        <v>35</v>
      </c>
      <c r="B18" s="5"/>
      <c r="C18" s="5"/>
      <c r="D18" s="5"/>
      <c r="E18" s="5"/>
      <c r="F18" s="5"/>
      <c r="G18" s="5"/>
      <c r="H18" s="5"/>
      <c r="I18" s="5"/>
      <c r="J18" s="5"/>
    </row>
    <row r="19" customFormat="false" ht="12.8" hidden="false" customHeight="false" outlineLevel="0" collapsed="false">
      <c r="A19" s="6" t="s">
        <v>2</v>
      </c>
      <c r="B19" s="7" t="s">
        <v>3</v>
      </c>
      <c r="C19" s="6" t="s">
        <v>4</v>
      </c>
      <c r="D19" s="8" t="s">
        <v>5</v>
      </c>
      <c r="E19" s="6" t="s">
        <v>6</v>
      </c>
      <c r="F19" s="6" t="s">
        <v>7</v>
      </c>
      <c r="G19" s="8" t="s">
        <v>8</v>
      </c>
      <c r="H19" s="6" t="s">
        <v>9</v>
      </c>
      <c r="I19" s="6"/>
      <c r="J19" s="6" t="s">
        <v>10</v>
      </c>
    </row>
    <row r="20" s="24" customFormat="true" ht="12.8" hidden="false" customHeight="false" outlineLevel="0" collapsed="false">
      <c r="A20" s="14" t="n">
        <v>0</v>
      </c>
      <c r="B20" s="15" t="n">
        <v>45383</v>
      </c>
      <c r="C20" s="14"/>
      <c r="D20" s="16"/>
      <c r="E20" s="14"/>
      <c r="F20" s="14"/>
      <c r="G20" s="17"/>
      <c r="H20" s="14"/>
      <c r="I20" s="14"/>
      <c r="J20" s="14" t="s">
        <v>36</v>
      </c>
    </row>
    <row r="21" s="24" customFormat="true" ht="12.8" hidden="false" customHeight="false" outlineLevel="0" collapsed="false">
      <c r="A21" s="25" t="n">
        <v>1</v>
      </c>
      <c r="B21" s="26" t="n">
        <v>45390</v>
      </c>
      <c r="C21" s="11" t="s">
        <v>18</v>
      </c>
      <c r="D21" s="12" t="s">
        <v>17</v>
      </c>
      <c r="E21" s="11"/>
      <c r="F21" s="11"/>
      <c r="G21" s="27" t="s">
        <v>37</v>
      </c>
      <c r="H21" s="13" t="n">
        <v>20</v>
      </c>
      <c r="I21" s="6"/>
      <c r="J21" s="6" t="s">
        <v>14</v>
      </c>
    </row>
    <row r="22" s="24" customFormat="true" ht="12.8" hidden="false" customHeight="false" outlineLevel="0" collapsed="false">
      <c r="A22" s="25" t="n">
        <v>1</v>
      </c>
      <c r="B22" s="26" t="n">
        <v>45397</v>
      </c>
      <c r="C22" s="11" t="s">
        <v>11</v>
      </c>
      <c r="D22" s="12" t="s">
        <v>38</v>
      </c>
      <c r="E22" s="11"/>
      <c r="F22" s="11"/>
      <c r="G22" s="27" t="s">
        <v>39</v>
      </c>
      <c r="H22" s="13" t="n">
        <v>44</v>
      </c>
      <c r="I22" s="25"/>
      <c r="J22" s="25" t="s">
        <v>40</v>
      </c>
    </row>
    <row r="23" s="24" customFormat="true" ht="12.8" hidden="false" customHeight="false" outlineLevel="0" collapsed="false">
      <c r="A23" s="25" t="n">
        <v>1</v>
      </c>
      <c r="B23" s="26" t="n">
        <v>45404</v>
      </c>
      <c r="C23" s="11" t="s">
        <v>11</v>
      </c>
      <c r="D23" s="12" t="s">
        <v>41</v>
      </c>
      <c r="E23" s="11"/>
      <c r="F23" s="11"/>
      <c r="G23" s="27" t="s">
        <v>42</v>
      </c>
      <c r="H23" s="13" t="n">
        <v>20</v>
      </c>
      <c r="I23" s="6"/>
      <c r="J23" s="6" t="s">
        <v>14</v>
      </c>
    </row>
    <row r="24" s="24" customFormat="true" ht="12.8" hidden="false" customHeight="false" outlineLevel="0" collapsed="false">
      <c r="A24" s="14" t="n">
        <v>0</v>
      </c>
      <c r="B24" s="15" t="n">
        <v>45411</v>
      </c>
      <c r="C24" s="18"/>
      <c r="D24" s="16"/>
      <c r="E24" s="14"/>
      <c r="F24" s="14"/>
      <c r="G24" s="17"/>
      <c r="H24" s="18"/>
      <c r="I24" s="18"/>
      <c r="J24" s="18" t="s">
        <v>43</v>
      </c>
    </row>
    <row r="25" s="24" customFormat="true" ht="12.8" hidden="false" customHeight="false" outlineLevel="0" collapsed="false">
      <c r="A25" s="14" t="n">
        <v>0</v>
      </c>
      <c r="B25" s="15" t="n">
        <v>45418</v>
      </c>
      <c r="C25" s="14"/>
      <c r="D25" s="16"/>
      <c r="E25" s="14"/>
      <c r="F25" s="14"/>
      <c r="G25" s="17"/>
      <c r="H25" s="14"/>
      <c r="I25" s="18"/>
      <c r="J25" s="18" t="s">
        <v>25</v>
      </c>
    </row>
    <row r="26" s="24" customFormat="true" ht="12.8" hidden="false" customHeight="false" outlineLevel="0" collapsed="false">
      <c r="A26" s="25" t="n">
        <v>1</v>
      </c>
      <c r="B26" s="28" t="n">
        <v>45425</v>
      </c>
      <c r="C26" s="29" t="s">
        <v>17</v>
      </c>
      <c r="D26" s="30" t="s">
        <v>44</v>
      </c>
      <c r="E26" s="29"/>
      <c r="F26" s="29"/>
      <c r="G26" s="31" t="s">
        <v>45</v>
      </c>
      <c r="H26" s="32" t="n">
        <v>60</v>
      </c>
      <c r="I26" s="33"/>
      <c r="J26" s="33" t="s">
        <v>14</v>
      </c>
    </row>
    <row r="27" s="24" customFormat="true" ht="12.8" hidden="false" customHeight="false" outlineLevel="0" collapsed="false">
      <c r="A27" s="14" t="n">
        <v>0</v>
      </c>
      <c r="B27" s="15" t="n">
        <v>45432</v>
      </c>
      <c r="C27" s="14"/>
      <c r="D27" s="16"/>
      <c r="E27" s="14"/>
      <c r="F27" s="14"/>
      <c r="G27" s="17" t="s">
        <v>36</v>
      </c>
      <c r="H27" s="14"/>
      <c r="I27" s="14"/>
      <c r="J27" s="14" t="s">
        <v>46</v>
      </c>
    </row>
    <row r="28" s="24" customFormat="true" ht="12.8" hidden="false" customHeight="false" outlineLevel="0" collapsed="false">
      <c r="A28" s="25" t="n">
        <v>1</v>
      </c>
      <c r="B28" s="26" t="n">
        <v>45439</v>
      </c>
      <c r="C28" s="11" t="s">
        <v>47</v>
      </c>
      <c r="D28" s="12" t="s">
        <v>48</v>
      </c>
      <c r="E28" s="11"/>
      <c r="F28" s="11"/>
      <c r="G28" s="27" t="s">
        <v>49</v>
      </c>
      <c r="H28" s="13" t="n">
        <v>30</v>
      </c>
      <c r="I28" s="25"/>
      <c r="J28" s="25" t="s">
        <v>50</v>
      </c>
    </row>
    <row r="29" s="24" customFormat="true" ht="12.8" hidden="false" customHeight="false" outlineLevel="0" collapsed="false">
      <c r="A29" s="25" t="n">
        <v>1</v>
      </c>
      <c r="B29" s="26" t="n">
        <v>45446</v>
      </c>
      <c r="C29" s="11" t="s">
        <v>17</v>
      </c>
      <c r="D29" s="12" t="s">
        <v>51</v>
      </c>
      <c r="E29" s="11"/>
      <c r="F29" s="11"/>
      <c r="G29" s="27" t="s">
        <v>52</v>
      </c>
      <c r="H29" s="13" t="n">
        <v>25</v>
      </c>
      <c r="I29" s="6"/>
      <c r="J29" s="6" t="s">
        <v>14</v>
      </c>
    </row>
    <row r="30" s="24" customFormat="true" ht="12.8" hidden="false" customHeight="false" outlineLevel="0" collapsed="false">
      <c r="A30" s="25" t="n">
        <v>1</v>
      </c>
      <c r="B30" s="26" t="n">
        <v>45453</v>
      </c>
      <c r="C30" s="11" t="s">
        <v>17</v>
      </c>
      <c r="D30" s="12" t="s">
        <v>51</v>
      </c>
      <c r="E30" s="11"/>
      <c r="F30" s="11"/>
      <c r="G30" s="27" t="s">
        <v>53</v>
      </c>
      <c r="H30" s="13" t="n">
        <v>40</v>
      </c>
      <c r="I30" s="6"/>
      <c r="J30" s="6" t="s">
        <v>14</v>
      </c>
    </row>
    <row r="31" s="24" customFormat="true" ht="12.8" hidden="false" customHeight="false" outlineLevel="0" collapsed="false">
      <c r="A31" s="25" t="n">
        <v>1</v>
      </c>
      <c r="B31" s="26" t="n">
        <v>45460</v>
      </c>
      <c r="C31" s="11" t="s">
        <v>17</v>
      </c>
      <c r="D31" s="12" t="s">
        <v>51</v>
      </c>
      <c r="E31" s="1"/>
      <c r="F31" s="11"/>
      <c r="G31" s="27" t="s">
        <v>54</v>
      </c>
      <c r="H31" s="13" t="n">
        <v>30</v>
      </c>
      <c r="I31" s="6"/>
      <c r="J31" s="6" t="s">
        <v>14</v>
      </c>
    </row>
    <row r="32" s="24" customFormat="true" ht="12.8" hidden="false" customHeight="false" outlineLevel="0" collapsed="false">
      <c r="A32" s="25" t="n">
        <v>1</v>
      </c>
      <c r="B32" s="26" t="n">
        <v>45467</v>
      </c>
      <c r="C32" s="12" t="s">
        <v>55</v>
      </c>
      <c r="D32" s="12" t="s">
        <v>22</v>
      </c>
      <c r="E32" s="11" t="s">
        <v>56</v>
      </c>
      <c r="F32" s="11"/>
      <c r="G32" s="27" t="s">
        <v>57</v>
      </c>
      <c r="H32" s="13" t="n">
        <v>7</v>
      </c>
      <c r="I32" s="34"/>
      <c r="J32" s="34" t="s">
        <v>58</v>
      </c>
    </row>
    <row r="33" customFormat="false" ht="12.8" hidden="false" customHeight="false" outlineLevel="0" collapsed="false">
      <c r="A33" s="20" t="n">
        <f aca="false">SUM(A20:A32)</f>
        <v>9</v>
      </c>
      <c r="B33" s="21"/>
      <c r="C33" s="22"/>
      <c r="D33" s="23"/>
      <c r="E33" s="22"/>
      <c r="F33" s="22"/>
      <c r="G33" s="23"/>
      <c r="H33" s="20" t="n">
        <f aca="false">SUM(H20:H32)</f>
        <v>276</v>
      </c>
      <c r="I33" s="22"/>
      <c r="J33" s="22"/>
    </row>
    <row r="35" customFormat="false" ht="24.45" hidden="false" customHeight="false" outlineLevel="0" collapsed="false">
      <c r="A35" s="35" t="s">
        <v>59</v>
      </c>
      <c r="B35" s="35"/>
      <c r="C35" s="35"/>
      <c r="D35" s="35"/>
      <c r="E35" s="35"/>
      <c r="F35" s="35"/>
      <c r="G35" s="35"/>
      <c r="H35" s="35"/>
      <c r="I35" s="35"/>
      <c r="J35" s="35"/>
    </row>
    <row r="36" s="1" customFormat="true" ht="12.8" hidden="false" customHeight="false" outlineLevel="0" collapsed="false">
      <c r="A36" s="6" t="s">
        <v>2</v>
      </c>
      <c r="B36" s="7" t="s">
        <v>3</v>
      </c>
      <c r="C36" s="6" t="s">
        <v>8</v>
      </c>
      <c r="D36" s="6" t="s">
        <v>9</v>
      </c>
      <c r="E36" s="6" t="s">
        <v>4</v>
      </c>
      <c r="F36" s="6" t="s">
        <v>60</v>
      </c>
      <c r="G36" s="6" t="s">
        <v>5</v>
      </c>
      <c r="H36" s="6" t="s">
        <v>61</v>
      </c>
      <c r="I36" s="11" t="s">
        <v>62</v>
      </c>
      <c r="J36" s="6" t="s">
        <v>10</v>
      </c>
    </row>
    <row r="37" customFormat="false" ht="12.8" hidden="false" customHeight="false" outlineLevel="0" collapsed="false">
      <c r="A37" s="9" t="n">
        <v>1</v>
      </c>
      <c r="B37" s="10" t="n">
        <v>45544</v>
      </c>
      <c r="C37" s="27" t="s">
        <v>63</v>
      </c>
      <c r="D37" s="11" t="n">
        <v>22</v>
      </c>
      <c r="E37" s="27" t="s">
        <v>17</v>
      </c>
      <c r="F37" s="11" t="s">
        <v>64</v>
      </c>
      <c r="G37" s="27" t="s">
        <v>48</v>
      </c>
      <c r="H37" s="11" t="s">
        <v>64</v>
      </c>
      <c r="I37" s="36"/>
      <c r="J37" s="6" t="s">
        <v>14</v>
      </c>
    </row>
    <row r="38" customFormat="false" ht="12.8" hidden="false" customHeight="false" outlineLevel="0" collapsed="false">
      <c r="A38" s="9" t="n">
        <v>1</v>
      </c>
      <c r="B38" s="10" t="n">
        <v>45551</v>
      </c>
      <c r="C38" s="27" t="s">
        <v>65</v>
      </c>
      <c r="D38" s="11" t="n">
        <v>6</v>
      </c>
      <c r="E38" s="27" t="s">
        <v>66</v>
      </c>
      <c r="F38" s="11" t="s">
        <v>64</v>
      </c>
      <c r="G38" s="27" t="s">
        <v>51</v>
      </c>
      <c r="H38" s="11" t="s">
        <v>67</v>
      </c>
      <c r="I38" s="36"/>
      <c r="J38" s="6" t="s">
        <v>14</v>
      </c>
    </row>
    <row r="39" customFormat="false" ht="12.8" hidden="false" customHeight="false" outlineLevel="0" collapsed="false">
      <c r="A39" s="9" t="n">
        <v>1</v>
      </c>
      <c r="B39" s="10" t="n">
        <v>45558</v>
      </c>
      <c r="C39" s="27" t="s">
        <v>68</v>
      </c>
      <c r="D39" s="13" t="n">
        <v>30</v>
      </c>
      <c r="E39" s="27" t="s">
        <v>66</v>
      </c>
      <c r="F39" s="13" t="s">
        <v>69</v>
      </c>
      <c r="G39" s="27" t="s">
        <v>70</v>
      </c>
      <c r="H39" s="13" t="s">
        <v>69</v>
      </c>
      <c r="I39" s="36"/>
      <c r="J39" s="6" t="s">
        <v>14</v>
      </c>
    </row>
    <row r="40" customFormat="false" ht="12.8" hidden="false" customHeight="false" outlineLevel="0" collapsed="false">
      <c r="A40" s="9" t="n">
        <v>1</v>
      </c>
      <c r="B40" s="37" t="n">
        <v>45565</v>
      </c>
      <c r="C40" s="27" t="s">
        <v>71</v>
      </c>
      <c r="D40" s="13" t="n">
        <v>14</v>
      </c>
      <c r="E40" s="27" t="s">
        <v>47</v>
      </c>
      <c r="F40" s="13" t="s">
        <v>69</v>
      </c>
      <c r="G40" s="27" t="s">
        <v>72</v>
      </c>
      <c r="H40" s="13" t="s">
        <v>64</v>
      </c>
      <c r="I40" s="27"/>
      <c r="J40" s="11" t="s">
        <v>14</v>
      </c>
    </row>
    <row r="41" customFormat="false" ht="12.8" hidden="false" customHeight="false" outlineLevel="0" collapsed="false">
      <c r="A41" s="20" t="n">
        <f aca="false">SUM(A37:A40)</f>
        <v>4</v>
      </c>
      <c r="B41" s="21"/>
      <c r="C41" s="22"/>
      <c r="D41" s="22" t="n">
        <f aca="false">SUM(D37:D40)</f>
        <v>72</v>
      </c>
      <c r="E41" s="22"/>
      <c r="F41" s="22"/>
      <c r="G41" s="23"/>
      <c r="H41" s="20"/>
      <c r="I41" s="22"/>
      <c r="J41" s="22"/>
    </row>
    <row r="42" customFormat="false" ht="12.8" hidden="false" customHeight="false" outlineLevel="0" collapsed="false">
      <c r="D42" s="1"/>
    </row>
    <row r="43" customFormat="false" ht="24.45" hidden="false" customHeight="false" outlineLevel="0" collapsed="false">
      <c r="A43" s="35" t="s">
        <v>73</v>
      </c>
      <c r="B43" s="35"/>
      <c r="C43" s="35"/>
      <c r="D43" s="35"/>
      <c r="E43" s="35"/>
      <c r="F43" s="35"/>
      <c r="G43" s="35"/>
      <c r="H43" s="35"/>
      <c r="I43" s="35"/>
      <c r="J43" s="35"/>
    </row>
    <row r="44" s="1" customFormat="true" ht="12.8" hidden="false" customHeight="false" outlineLevel="0" collapsed="false">
      <c r="A44" s="6" t="s">
        <v>2</v>
      </c>
      <c r="B44" s="7" t="s">
        <v>3</v>
      </c>
      <c r="C44" s="6" t="s">
        <v>8</v>
      </c>
      <c r="D44" s="6" t="s">
        <v>9</v>
      </c>
      <c r="E44" s="6" t="s">
        <v>4</v>
      </c>
      <c r="F44" s="6" t="s">
        <v>60</v>
      </c>
      <c r="G44" s="6" t="s">
        <v>5</v>
      </c>
      <c r="H44" s="6" t="s">
        <v>61</v>
      </c>
      <c r="I44" s="1" t="str">
        <f aca="false">I36</f>
        <v>Animateur facultatif</v>
      </c>
      <c r="J44" s="6" t="s">
        <v>10</v>
      </c>
    </row>
    <row r="45" s="24" customFormat="true" ht="12.8" hidden="false" customHeight="false" outlineLevel="0" collapsed="false">
      <c r="A45" s="14" t="n">
        <v>0</v>
      </c>
      <c r="B45" s="15" t="n">
        <v>45572</v>
      </c>
      <c r="C45" s="18"/>
      <c r="D45" s="16"/>
      <c r="E45" s="14"/>
      <c r="F45" s="14"/>
      <c r="G45" s="17"/>
      <c r="H45" s="18"/>
      <c r="I45" s="18"/>
      <c r="J45" s="18" t="s">
        <v>25</v>
      </c>
    </row>
    <row r="46" s="24" customFormat="true" ht="12.8" hidden="false" customHeight="false" outlineLevel="0" collapsed="false">
      <c r="A46" s="38" t="n">
        <v>1</v>
      </c>
      <c r="B46" s="26" t="n">
        <v>45579</v>
      </c>
      <c r="C46" s="38" t="s">
        <v>74</v>
      </c>
      <c r="D46" s="38" t="n">
        <v>30</v>
      </c>
      <c r="E46" s="38" t="s">
        <v>11</v>
      </c>
      <c r="F46" s="38" t="s">
        <v>69</v>
      </c>
      <c r="G46" s="39" t="s">
        <v>75</v>
      </c>
      <c r="H46" s="38" t="s">
        <v>67</v>
      </c>
      <c r="I46" s="38"/>
      <c r="J46" s="6" t="s">
        <v>14</v>
      </c>
    </row>
    <row r="47" s="24" customFormat="true" ht="12.8" hidden="false" customHeight="false" outlineLevel="0" collapsed="false">
      <c r="A47" s="18" t="n">
        <v>0</v>
      </c>
      <c r="B47" s="15" t="n">
        <v>45586</v>
      </c>
      <c r="C47" s="40" t="s">
        <v>76</v>
      </c>
      <c r="D47" s="18"/>
      <c r="E47" s="18"/>
      <c r="F47" s="18"/>
      <c r="G47" s="41"/>
      <c r="H47" s="18"/>
      <c r="I47" s="18"/>
      <c r="J47" s="18" t="s">
        <v>77</v>
      </c>
    </row>
    <row r="48" s="24" customFormat="true" ht="12.8" hidden="false" customHeight="false" outlineLevel="0" collapsed="false">
      <c r="A48" s="18" t="n">
        <v>0</v>
      </c>
      <c r="B48" s="15" t="n">
        <v>45593</v>
      </c>
      <c r="C48" s="40" t="s">
        <v>76</v>
      </c>
      <c r="D48" s="14"/>
      <c r="E48" s="18"/>
      <c r="F48" s="18"/>
      <c r="G48" s="41"/>
      <c r="H48" s="18"/>
      <c r="I48" s="18"/>
      <c r="J48" s="18" t="s">
        <v>77</v>
      </c>
    </row>
    <row r="49" s="24" customFormat="true" ht="12.8" hidden="false" customHeight="false" outlineLevel="0" collapsed="false">
      <c r="A49" s="38" t="n">
        <v>1</v>
      </c>
      <c r="B49" s="26" t="n">
        <v>45600</v>
      </c>
      <c r="C49" s="27" t="s">
        <v>78</v>
      </c>
      <c r="D49" s="13" t="n">
        <v>48</v>
      </c>
      <c r="E49" s="27" t="s">
        <v>44</v>
      </c>
      <c r="F49" s="13" t="s">
        <v>69</v>
      </c>
      <c r="G49" s="27" t="s">
        <v>12</v>
      </c>
      <c r="H49" s="13" t="s">
        <v>69</v>
      </c>
      <c r="I49" s="38"/>
      <c r="J49" s="42"/>
    </row>
    <row r="50" s="24" customFormat="true" ht="12.8" hidden="false" customHeight="false" outlineLevel="0" collapsed="false">
      <c r="A50" s="18" t="n">
        <v>0</v>
      </c>
      <c r="B50" s="15" t="n">
        <v>45607</v>
      </c>
      <c r="C50" s="40" t="s">
        <v>36</v>
      </c>
      <c r="D50" s="18"/>
      <c r="E50" s="18"/>
      <c r="F50" s="18"/>
      <c r="G50" s="17"/>
      <c r="H50" s="18"/>
      <c r="I50" s="18"/>
      <c r="J50" s="18" t="s">
        <v>77</v>
      </c>
    </row>
    <row r="51" s="24" customFormat="true" ht="12.8" hidden="false" customHeight="false" outlineLevel="0" collapsed="false">
      <c r="A51" s="38" t="n">
        <v>1</v>
      </c>
      <c r="B51" s="26" t="n">
        <v>45614</v>
      </c>
      <c r="C51" s="27" t="s">
        <v>79</v>
      </c>
      <c r="D51" s="13" t="n">
        <v>20</v>
      </c>
      <c r="E51" s="27" t="s">
        <v>17</v>
      </c>
      <c r="F51" s="13" t="s">
        <v>69</v>
      </c>
      <c r="G51" s="27" t="s">
        <v>80</v>
      </c>
      <c r="H51" s="13" t="s">
        <v>64</v>
      </c>
      <c r="I51" s="38"/>
      <c r="J51" s="13" t="s">
        <v>14</v>
      </c>
    </row>
    <row r="52" s="24" customFormat="true" ht="12.8" hidden="false" customHeight="false" outlineLevel="0" collapsed="false">
      <c r="A52" s="18" t="n">
        <v>0</v>
      </c>
      <c r="B52" s="15" t="n">
        <v>45621</v>
      </c>
      <c r="C52" s="40"/>
      <c r="D52" s="18"/>
      <c r="E52" s="18"/>
      <c r="F52" s="18"/>
      <c r="G52" s="17"/>
      <c r="H52" s="18"/>
      <c r="I52" s="18"/>
      <c r="J52" s="18" t="s">
        <v>25</v>
      </c>
    </row>
    <row r="53" s="24" customFormat="true" ht="12.8" hidden="false" customHeight="false" outlineLevel="0" collapsed="false">
      <c r="A53" s="38" t="n">
        <v>1</v>
      </c>
      <c r="B53" s="26" t="n">
        <v>45628</v>
      </c>
      <c r="C53" s="27" t="s">
        <v>81</v>
      </c>
      <c r="D53" s="13" t="n">
        <v>20</v>
      </c>
      <c r="E53" s="27" t="s">
        <v>82</v>
      </c>
      <c r="F53" s="13" t="s">
        <v>69</v>
      </c>
      <c r="G53" s="27" t="s">
        <v>70</v>
      </c>
      <c r="H53" s="13" t="s">
        <v>69</v>
      </c>
      <c r="I53" s="38"/>
      <c r="J53" s="13" t="s">
        <v>14</v>
      </c>
    </row>
    <row r="54" s="24" customFormat="true" ht="12.8" hidden="false" customHeight="false" outlineLevel="0" collapsed="false">
      <c r="A54" s="38" t="n">
        <v>1</v>
      </c>
      <c r="B54" s="26" t="n">
        <v>45635</v>
      </c>
      <c r="C54" s="27" t="s">
        <v>83</v>
      </c>
      <c r="D54" s="13" t="n">
        <v>40</v>
      </c>
      <c r="E54" s="27" t="s">
        <v>84</v>
      </c>
      <c r="F54" s="13" t="s">
        <v>69</v>
      </c>
      <c r="G54" s="27" t="s">
        <v>85</v>
      </c>
      <c r="H54" s="13" t="s">
        <v>64</v>
      </c>
      <c r="I54" s="38"/>
      <c r="J54" s="13" t="s">
        <v>14</v>
      </c>
    </row>
    <row r="55" s="24" customFormat="true" ht="23.85" hidden="false" customHeight="false" outlineLevel="0" collapsed="false">
      <c r="A55" s="38" t="n">
        <v>1</v>
      </c>
      <c r="B55" s="43" t="n">
        <v>45642</v>
      </c>
      <c r="C55" s="27" t="s">
        <v>86</v>
      </c>
      <c r="D55" s="13" t="n">
        <v>45</v>
      </c>
      <c r="E55" s="27" t="s">
        <v>75</v>
      </c>
      <c r="F55" s="13" t="s">
        <v>67</v>
      </c>
      <c r="G55" s="27" t="s">
        <v>87</v>
      </c>
      <c r="H55" s="13" t="s">
        <v>69</v>
      </c>
      <c r="I55" s="38"/>
      <c r="J55" s="44" t="s">
        <v>88</v>
      </c>
    </row>
    <row r="56" customFormat="false" ht="12.8" hidden="false" customHeight="false" outlineLevel="0" collapsed="false">
      <c r="A56" s="20" t="n">
        <f aca="false">SUM(A45:A55)</f>
        <v>6</v>
      </c>
      <c r="B56" s="21"/>
      <c r="C56" s="22"/>
      <c r="D56" s="22" t="n">
        <f aca="false">SUM(D45:D55)</f>
        <v>203</v>
      </c>
      <c r="E56" s="22"/>
      <c r="F56" s="22"/>
      <c r="G56" s="23"/>
      <c r="H56" s="20"/>
      <c r="I56" s="22"/>
      <c r="J56" s="22"/>
    </row>
  </sheetData>
  <mergeCells count="5">
    <mergeCell ref="A1:I1"/>
    <mergeCell ref="A2:I2"/>
    <mergeCell ref="A18:I18"/>
    <mergeCell ref="A35:I35"/>
    <mergeCell ref="A43:I43"/>
  </mergeCells>
  <conditionalFormatting sqref="A37:A40 A46:A55">
    <cfRule type="cellIs" priority="2" operator="equal" aboveAverage="0" equalAverage="0" bottom="0" percent="0" rank="0" text="" dxfId="0">
      <formula>1</formula>
    </cfRule>
    <cfRule type="cellIs" priority="3" operator="lessThan" aboveAverage="0" equalAverage="0" bottom="0" percent="0" rank="0" text="" dxfId="1">
      <formula>1</formula>
    </cfRule>
  </conditionalFormatting>
  <conditionalFormatting sqref="A15 A4:A13 A20:A32 A45">
    <cfRule type="cellIs" priority="4" operator="equal" aboveAverage="0" equalAverage="0" bottom="0" percent="0" rank="0" text="" dxfId="2">
      <formula>1</formula>
    </cfRule>
    <cfRule type="cellIs" priority="5" operator="lessThan" aboveAverage="0" equalAverage="0" bottom="0" percent="0" rank="0" text="" dxfId="3">
      <formula>1</formula>
    </cfRule>
  </conditionalFormatting>
  <conditionalFormatting sqref="A14">
    <cfRule type="cellIs" priority="6" operator="equal" aboveAverage="0" equalAverage="0" bottom="0" percent="0" rank="0" text="" dxfId="4">
      <formula>1</formula>
    </cfRule>
    <cfRule type="cellIs" priority="7" operator="lessThan" aboveAverage="0" equalAverage="0" bottom="0" percent="0" rank="0" text="" dxfId="5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0" activeCellId="0" sqref="A20"/>
    </sheetView>
  </sheetViews>
  <sheetFormatPr defaultColWidth="12.7578125" defaultRowHeight="12.8" zeroHeight="false" outlineLevelRow="0" outlineLevelCol="0"/>
  <cols>
    <col collapsed="false" customWidth="true" hidden="false" outlineLevel="0" max="1" min="1" style="1" width="5.6"/>
    <col collapsed="false" customWidth="true" hidden="false" outlineLevel="0" max="2" min="2" style="2" width="10.46"/>
    <col collapsed="false" customWidth="true" hidden="false" outlineLevel="0" max="3" min="3" style="34" width="16.14"/>
    <col collapsed="false" customWidth="true" hidden="false" outlineLevel="0" max="4" min="4" style="34" width="15.34"/>
    <col collapsed="false" customWidth="true" hidden="false" outlineLevel="0" max="5" min="5" style="34" width="18.66"/>
    <col collapsed="false" customWidth="true" hidden="false" outlineLevel="0" max="6" min="6" style="0" width="18.66"/>
    <col collapsed="false" customWidth="true" hidden="false" outlineLevel="0" max="7" min="7" style="34" width="35.61"/>
    <col collapsed="false" customWidth="true" hidden="false" outlineLevel="0" max="8" min="8" style="1" width="18.66"/>
    <col collapsed="false" customWidth="true" hidden="false" outlineLevel="0" max="9" min="9" style="1" width="12.27"/>
  </cols>
  <sheetData>
    <row r="1" customFormat="false" ht="24.45" hidden="false" customHeight="false" outlineLevel="0" collapsed="false">
      <c r="A1" s="4" t="str">
        <f aca="false">'MN Niv1'!A1</f>
        <v>2024 Marche Nordique Récapitulatif kilométrique</v>
      </c>
      <c r="B1" s="4"/>
      <c r="C1" s="4"/>
      <c r="D1" s="4"/>
      <c r="E1" s="4"/>
      <c r="F1" s="4"/>
      <c r="G1" s="4"/>
      <c r="H1" s="4"/>
      <c r="I1" s="4"/>
    </row>
    <row r="2" customFormat="false" ht="24.45" hidden="false" customHeight="false" outlineLevel="0" collapsed="false">
      <c r="A2" s="5" t="str">
        <f aca="false">'Rando niv 1'!A2</f>
        <v>T1 2024</v>
      </c>
      <c r="B2" s="5"/>
      <c r="C2" s="5"/>
      <c r="D2" s="5"/>
      <c r="E2" s="5"/>
      <c r="F2" s="5"/>
      <c r="G2" s="5"/>
      <c r="H2" s="5"/>
      <c r="I2" s="5"/>
    </row>
    <row r="3" customFormat="false" ht="12.8" hidden="false" customHeight="false" outlineLevel="0" collapsed="false">
      <c r="A3" s="6" t="s">
        <v>2</v>
      </c>
      <c r="B3" s="7" t="s">
        <v>3</v>
      </c>
      <c r="C3" s="47" t="s">
        <v>4</v>
      </c>
      <c r="D3" s="47" t="s">
        <v>5</v>
      </c>
      <c r="E3" s="47" t="s">
        <v>6</v>
      </c>
      <c r="F3" s="47" t="s">
        <v>7</v>
      </c>
      <c r="G3" s="47" t="s">
        <v>8</v>
      </c>
      <c r="H3" s="6" t="s">
        <v>9</v>
      </c>
      <c r="I3" s="6" t="s">
        <v>10</v>
      </c>
    </row>
    <row r="4" customFormat="false" ht="12.8" hidden="false" customHeight="false" outlineLevel="0" collapsed="false">
      <c r="A4" s="9" t="n">
        <v>0</v>
      </c>
      <c r="B4" s="10"/>
      <c r="C4" s="27"/>
      <c r="D4" s="27"/>
      <c r="E4" s="27"/>
      <c r="F4" s="27"/>
      <c r="G4" s="27"/>
      <c r="H4" s="13"/>
      <c r="I4" s="6"/>
    </row>
    <row r="5" customFormat="false" ht="12.8" hidden="false" customHeight="false" outlineLevel="0" collapsed="false">
      <c r="A5" s="20" t="n">
        <f aca="false">SUM(A4:A4)</f>
        <v>0</v>
      </c>
      <c r="B5" s="21"/>
      <c r="C5" s="50"/>
      <c r="D5" s="50"/>
      <c r="E5" s="50"/>
      <c r="F5" s="50"/>
      <c r="G5" s="50"/>
      <c r="H5" s="20" t="n">
        <f aca="false">SUM(H4:H4)</f>
        <v>0</v>
      </c>
      <c r="I5" s="22"/>
    </row>
    <row r="7" customFormat="false" ht="24.45" hidden="false" customHeight="false" outlineLevel="0" collapsed="false">
      <c r="A7" s="5" t="str">
        <f aca="false">'Rando niv 1'!A18</f>
        <v>T2 2024</v>
      </c>
      <c r="B7" s="5"/>
      <c r="C7" s="5"/>
      <c r="D7" s="5"/>
      <c r="E7" s="5"/>
      <c r="F7" s="5"/>
      <c r="G7" s="5"/>
      <c r="H7" s="5"/>
      <c r="I7" s="5"/>
    </row>
    <row r="8" customFormat="false" ht="12.8" hidden="false" customHeight="false" outlineLevel="0" collapsed="false">
      <c r="A8" s="6" t="s">
        <v>2</v>
      </c>
      <c r="B8" s="7" t="s">
        <v>3</v>
      </c>
      <c r="C8" s="47" t="s">
        <v>4</v>
      </c>
      <c r="D8" s="47" t="s">
        <v>5</v>
      </c>
      <c r="E8" s="47" t="s">
        <v>6</v>
      </c>
      <c r="F8" s="47" t="s">
        <v>7</v>
      </c>
      <c r="G8" s="47" t="s">
        <v>8</v>
      </c>
      <c r="H8" s="6" t="s">
        <v>9</v>
      </c>
      <c r="I8" s="6" t="s">
        <v>10</v>
      </c>
    </row>
    <row r="9" s="24" customFormat="true" ht="12.8" hidden="false" customHeight="false" outlineLevel="0" collapsed="false">
      <c r="A9" s="25" t="n">
        <v>1</v>
      </c>
      <c r="B9" s="37" t="n">
        <v>45364</v>
      </c>
      <c r="C9" s="27" t="s">
        <v>471</v>
      </c>
      <c r="D9" s="27" t="s">
        <v>467</v>
      </c>
      <c r="E9" s="27" t="s">
        <v>466</v>
      </c>
      <c r="F9" s="27"/>
      <c r="G9" s="27" t="s">
        <v>515</v>
      </c>
      <c r="H9" s="13" t="n">
        <v>36</v>
      </c>
      <c r="I9" s="6" t="s">
        <v>14</v>
      </c>
    </row>
    <row r="10" customFormat="false" ht="12.8" hidden="false" customHeight="false" outlineLevel="0" collapsed="false">
      <c r="A10" s="20" t="n">
        <f aca="false">SUM(A9:A9)</f>
        <v>1</v>
      </c>
      <c r="B10" s="21"/>
      <c r="C10" s="50"/>
      <c r="D10" s="50"/>
      <c r="E10" s="50"/>
      <c r="F10" s="50"/>
      <c r="G10" s="50"/>
      <c r="H10" s="20" t="n">
        <f aca="false">SUM(H9:H9)</f>
        <v>36</v>
      </c>
      <c r="I10" s="22"/>
    </row>
    <row r="12" customFormat="false" ht="24.45" hidden="false" customHeight="false" outlineLevel="0" collapsed="false">
      <c r="A12" s="35" t="str">
        <f aca="false">'Rando niv 1'!A35</f>
        <v>T3 2024</v>
      </c>
      <c r="B12" s="35"/>
      <c r="C12" s="35"/>
      <c r="D12" s="35"/>
      <c r="E12" s="35"/>
      <c r="F12" s="35"/>
      <c r="G12" s="35"/>
      <c r="H12" s="35"/>
      <c r="I12" s="35"/>
    </row>
    <row r="13" s="1" customFormat="true" ht="12.8" hidden="false" customHeight="false" outlineLevel="0" collapsed="false">
      <c r="A13" s="6" t="s">
        <v>2</v>
      </c>
      <c r="B13" s="7" t="s">
        <v>3</v>
      </c>
      <c r="C13" s="6" t="s">
        <v>8</v>
      </c>
      <c r="D13" s="6" t="s">
        <v>9</v>
      </c>
      <c r="E13" s="6" t="s">
        <v>4</v>
      </c>
      <c r="F13" s="6" t="s">
        <v>60</v>
      </c>
      <c r="G13" s="6" t="s">
        <v>5</v>
      </c>
      <c r="H13" s="6" t="s">
        <v>61</v>
      </c>
      <c r="I13" s="6" t="s">
        <v>10</v>
      </c>
    </row>
    <row r="14" customFormat="false" ht="12.8" hidden="false" customHeight="false" outlineLevel="0" collapsed="false">
      <c r="A14" s="9" t="n">
        <v>0</v>
      </c>
      <c r="B14" s="37"/>
      <c r="C14" s="27"/>
      <c r="D14" s="27"/>
      <c r="E14" s="36"/>
      <c r="F14" s="36"/>
      <c r="G14" s="27"/>
      <c r="H14" s="13"/>
      <c r="I14" s="11"/>
    </row>
    <row r="15" customFormat="false" ht="12.8" hidden="false" customHeight="false" outlineLevel="0" collapsed="false">
      <c r="A15" s="20" t="n">
        <f aca="false">SUM(A14:A14)</f>
        <v>0</v>
      </c>
      <c r="B15" s="21"/>
      <c r="C15" s="50"/>
      <c r="D15" s="20" t="n">
        <f aca="false">SUM(D14)</f>
        <v>0</v>
      </c>
      <c r="E15" s="50"/>
      <c r="F15" s="50"/>
      <c r="G15" s="50"/>
      <c r="H15" s="20"/>
      <c r="I15" s="22"/>
    </row>
    <row r="17" customFormat="false" ht="24.45" hidden="false" customHeight="false" outlineLevel="0" collapsed="false">
      <c r="A17" s="35" t="str">
        <f aca="false">'Rando niv 1'!A43</f>
        <v>T4 2024</v>
      </c>
      <c r="B17" s="35"/>
      <c r="C17" s="35"/>
      <c r="D17" s="35"/>
      <c r="E17" s="35"/>
      <c r="F17" s="35"/>
      <c r="G17" s="35"/>
      <c r="H17" s="35"/>
      <c r="I17" s="35"/>
    </row>
    <row r="18" s="1" customFormat="true" ht="12.8" hidden="false" customHeight="false" outlineLevel="0" collapsed="false">
      <c r="A18" s="6" t="s">
        <v>2</v>
      </c>
      <c r="B18" s="7" t="s">
        <v>3</v>
      </c>
      <c r="C18" s="6" t="s">
        <v>8</v>
      </c>
      <c r="D18" s="6" t="s">
        <v>9</v>
      </c>
      <c r="E18" s="6" t="s">
        <v>4</v>
      </c>
      <c r="F18" s="6" t="s">
        <v>60</v>
      </c>
      <c r="G18" s="6" t="s">
        <v>5</v>
      </c>
      <c r="H18" s="6" t="s">
        <v>61</v>
      </c>
      <c r="I18" s="6" t="s">
        <v>10</v>
      </c>
    </row>
    <row r="19" s="24" customFormat="true" ht="12.8" hidden="false" customHeight="false" outlineLevel="0" collapsed="false">
      <c r="A19" s="25" t="n">
        <v>0</v>
      </c>
      <c r="B19" s="26"/>
      <c r="C19" s="54"/>
      <c r="D19" s="38"/>
      <c r="E19" s="54"/>
      <c r="F19" s="54"/>
      <c r="G19" s="54"/>
      <c r="H19" s="38"/>
      <c r="I19" s="25"/>
    </row>
    <row r="20" customFormat="false" ht="12.8" hidden="false" customHeight="false" outlineLevel="0" collapsed="false">
      <c r="A20" s="20" t="n">
        <f aca="false">SUM(A19:A19)</f>
        <v>0</v>
      </c>
      <c r="B20" s="21"/>
      <c r="C20" s="50"/>
      <c r="D20" s="20" t="n">
        <f aca="false">SUM(D19:D19)</f>
        <v>0</v>
      </c>
      <c r="E20" s="50"/>
      <c r="F20" s="50"/>
      <c r="G20" s="50"/>
      <c r="H20" s="20"/>
      <c r="I20" s="22"/>
    </row>
  </sheetData>
  <mergeCells count="5">
    <mergeCell ref="A1:I1"/>
    <mergeCell ref="A2:I2"/>
    <mergeCell ref="A7:I7"/>
    <mergeCell ref="A12:I12"/>
    <mergeCell ref="A17:I17"/>
  </mergeCells>
  <conditionalFormatting sqref="A14 A19">
    <cfRule type="cellIs" priority="2" operator="equal" aboveAverage="0" equalAverage="0" bottom="0" percent="0" rank="0" text="" dxfId="0">
      <formula>1</formula>
    </cfRule>
    <cfRule type="cellIs" priority="3" operator="lessThan" aboveAverage="0" equalAverage="0" bottom="0" percent="0" rank="0" text="" dxfId="1">
      <formula>1</formula>
    </cfRule>
  </conditionalFormatting>
  <conditionalFormatting sqref="A4 A9">
    <cfRule type="cellIs" priority="4" operator="equal" aboveAverage="0" equalAverage="0" bottom="0" percent="0" rank="0" text="" dxfId="2">
      <formula>1</formula>
    </cfRule>
    <cfRule type="cellIs" priority="5" operator="lessThan" aboveAverage="0" equalAverage="0" bottom="0" percent="0" rank="0" text="" dxfId="3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69"/>
  <sheetViews>
    <sheetView showFormulas="false" showGridLines="true" showRowColHeaders="true" showZeros="true" rightToLeft="false" tabSelected="true" showOutlineSymbols="true" defaultGridColor="true" view="normal" topLeftCell="A37" colorId="64" zoomScale="100" zoomScaleNormal="100" zoomScalePageLayoutView="100" workbookViewId="0">
      <selection pane="topLeft" activeCell="D44" activeCellId="0" sqref="D44"/>
    </sheetView>
  </sheetViews>
  <sheetFormatPr defaultColWidth="14.53515625" defaultRowHeight="12.8" zeroHeight="false" outlineLevelRow="0" outlineLevelCol="0"/>
  <cols>
    <col collapsed="false" customWidth="true" hidden="false" outlineLevel="0" max="1" min="1" style="1" width="5.49"/>
    <col collapsed="false" customWidth="true" hidden="false" outlineLevel="0" max="2" min="2" style="2" width="11.25"/>
    <col collapsed="false" customWidth="true" hidden="false" outlineLevel="0" max="4" min="3" style="34" width="19.46"/>
    <col collapsed="false" customWidth="true" hidden="false" outlineLevel="0" max="5" min="5" style="34" width="16.48"/>
    <col collapsed="false" customWidth="true" hidden="false" outlineLevel="0" max="6" min="6" style="1" width="18.66"/>
    <col collapsed="false" customWidth="true" hidden="false" outlineLevel="0" max="7" min="7" style="3" width="17.96"/>
    <col collapsed="false" customWidth="true" hidden="false" outlineLevel="0" max="8" min="8" style="1" width="18.66"/>
    <col collapsed="false" customWidth="true" hidden="false" outlineLevel="0" max="9" min="9" style="3" width="42.83"/>
    <col collapsed="false" customWidth="true" hidden="false" outlineLevel="0" max="10" min="10" style="1" width="42.83"/>
  </cols>
  <sheetData>
    <row r="1" customFormat="false" ht="24.45" hidden="false" customHeight="false" outlineLevel="0" collapsed="false">
      <c r="A1" s="4" t="s">
        <v>516</v>
      </c>
      <c r="B1" s="4"/>
      <c r="C1" s="4"/>
      <c r="D1" s="4"/>
      <c r="E1" s="4"/>
      <c r="F1" s="4"/>
      <c r="G1" s="4"/>
      <c r="H1" s="4"/>
      <c r="I1" s="4"/>
      <c r="J1" s="4"/>
    </row>
    <row r="2" customFormat="false" ht="24.45" hidden="false" customHeight="false" outlineLevel="0" collapsed="false">
      <c r="A2" s="46" t="str">
        <f aca="false">'Rando niv 1'!A2</f>
        <v>T1 2024</v>
      </c>
      <c r="B2" s="46"/>
      <c r="C2" s="46"/>
      <c r="D2" s="46"/>
      <c r="E2" s="46"/>
      <c r="F2" s="46"/>
      <c r="G2" s="46"/>
      <c r="H2" s="46"/>
      <c r="I2" s="46"/>
      <c r="J2" s="46"/>
    </row>
    <row r="3" customFormat="false" ht="12.8" hidden="false" customHeight="false" outlineLevel="0" collapsed="false">
      <c r="A3" s="6" t="s">
        <v>2</v>
      </c>
      <c r="B3" s="7" t="s">
        <v>3</v>
      </c>
      <c r="C3" s="47" t="s">
        <v>4</v>
      </c>
      <c r="D3" s="47" t="s">
        <v>5</v>
      </c>
      <c r="E3" s="47" t="s">
        <v>6</v>
      </c>
      <c r="F3" s="6" t="s">
        <v>7</v>
      </c>
      <c r="G3" s="8" t="s">
        <v>8</v>
      </c>
      <c r="H3" s="6" t="s">
        <v>9</v>
      </c>
      <c r="I3" s="8"/>
      <c r="J3" s="6" t="s">
        <v>10</v>
      </c>
    </row>
    <row r="4" customFormat="false" ht="12.8" hidden="false" customHeight="false" outlineLevel="0" collapsed="false">
      <c r="A4" s="14" t="n">
        <v>0</v>
      </c>
      <c r="B4" s="15" t="n">
        <v>45293</v>
      </c>
      <c r="C4" s="40"/>
      <c r="D4" s="40"/>
      <c r="E4" s="40"/>
      <c r="F4" s="18"/>
      <c r="G4" s="17"/>
      <c r="H4" s="18"/>
      <c r="I4" s="17"/>
      <c r="J4" s="59" t="s">
        <v>25</v>
      </c>
    </row>
    <row r="5" customFormat="false" ht="12.8" hidden="false" customHeight="false" outlineLevel="0" collapsed="false">
      <c r="A5" s="14" t="n">
        <v>0</v>
      </c>
      <c r="B5" s="15" t="n">
        <v>45300</v>
      </c>
      <c r="C5" s="40"/>
      <c r="D5" s="40"/>
      <c r="E5" s="40"/>
      <c r="F5" s="18"/>
      <c r="G5" s="17"/>
      <c r="H5" s="18"/>
      <c r="I5" s="17"/>
      <c r="J5" s="59" t="s">
        <v>25</v>
      </c>
    </row>
    <row r="6" customFormat="false" ht="12.8" hidden="false" customHeight="false" outlineLevel="0" collapsed="false">
      <c r="A6" s="14" t="n">
        <v>0</v>
      </c>
      <c r="B6" s="15" t="n">
        <v>45307</v>
      </c>
      <c r="C6" s="48"/>
      <c r="D6" s="48"/>
      <c r="E6" s="48"/>
      <c r="F6" s="14"/>
      <c r="G6" s="17"/>
      <c r="H6" s="14"/>
      <c r="I6" s="16"/>
      <c r="J6" s="59" t="s">
        <v>25</v>
      </c>
    </row>
    <row r="7" customFormat="false" ht="12.8" hidden="false" customHeight="false" outlineLevel="0" collapsed="false">
      <c r="A7" s="9" t="n">
        <v>1</v>
      </c>
      <c r="B7" s="10" t="n">
        <v>45314</v>
      </c>
      <c r="C7" s="27" t="s">
        <v>517</v>
      </c>
      <c r="D7" s="27" t="s">
        <v>518</v>
      </c>
      <c r="E7" s="27"/>
      <c r="F7" s="11"/>
      <c r="G7" s="12" t="s">
        <v>519</v>
      </c>
      <c r="H7" s="13" t="n">
        <v>58</v>
      </c>
      <c r="I7" s="99"/>
      <c r="J7" s="1" t="s">
        <v>520</v>
      </c>
    </row>
    <row r="8" customFormat="false" ht="12.8" hidden="false" customHeight="false" outlineLevel="0" collapsed="false">
      <c r="A8" s="14" t="n">
        <v>0</v>
      </c>
      <c r="B8" s="15" t="n">
        <v>45321</v>
      </c>
      <c r="C8" s="48"/>
      <c r="D8" s="48"/>
      <c r="E8" s="48"/>
      <c r="F8" s="14"/>
      <c r="G8" s="17"/>
      <c r="H8" s="14"/>
      <c r="I8" s="16"/>
      <c r="J8" s="18" t="s">
        <v>263</v>
      </c>
    </row>
    <row r="9" customFormat="false" ht="12.8" hidden="false" customHeight="false" outlineLevel="0" collapsed="false">
      <c r="A9" s="9" t="n">
        <v>1</v>
      </c>
      <c r="B9" s="10" t="n">
        <v>45328</v>
      </c>
      <c r="C9" s="27" t="s">
        <v>521</v>
      </c>
      <c r="D9" s="27" t="s">
        <v>522</v>
      </c>
      <c r="E9" s="27"/>
      <c r="F9" s="11"/>
      <c r="G9" s="12" t="s">
        <v>519</v>
      </c>
      <c r="H9" s="13" t="n">
        <v>58</v>
      </c>
      <c r="I9" s="99"/>
      <c r="J9" s="13" t="s">
        <v>523</v>
      </c>
    </row>
    <row r="10" customFormat="false" ht="12.8" hidden="false" customHeight="false" outlineLevel="0" collapsed="false">
      <c r="A10" s="9" t="n">
        <v>1</v>
      </c>
      <c r="B10" s="10" t="n">
        <v>45335</v>
      </c>
      <c r="C10" s="27" t="s">
        <v>524</v>
      </c>
      <c r="D10" s="27"/>
      <c r="E10" s="27"/>
      <c r="F10" s="11"/>
      <c r="G10" s="12" t="s">
        <v>519</v>
      </c>
      <c r="H10" s="13" t="n">
        <v>58</v>
      </c>
      <c r="I10" s="99"/>
      <c r="J10" s="13" t="s">
        <v>525</v>
      </c>
    </row>
    <row r="11" customFormat="false" ht="12.8" hidden="false" customHeight="false" outlineLevel="0" collapsed="false">
      <c r="A11" s="25" t="n">
        <v>1</v>
      </c>
      <c r="B11" s="26" t="n">
        <v>45342</v>
      </c>
      <c r="C11" s="27" t="s">
        <v>521</v>
      </c>
      <c r="D11" s="27" t="s">
        <v>526</v>
      </c>
      <c r="E11" s="27"/>
      <c r="F11" s="11"/>
      <c r="G11" s="12" t="s">
        <v>519</v>
      </c>
      <c r="H11" s="13" t="n">
        <v>58</v>
      </c>
      <c r="I11" s="99"/>
      <c r="J11" s="38" t="s">
        <v>527</v>
      </c>
    </row>
    <row r="12" customFormat="false" ht="12.8" hidden="false" customHeight="false" outlineLevel="0" collapsed="false">
      <c r="A12" s="14" t="n">
        <v>0</v>
      </c>
      <c r="B12" s="15" t="n">
        <v>45349</v>
      </c>
      <c r="C12" s="17"/>
      <c r="D12" s="17"/>
      <c r="E12" s="40"/>
      <c r="F12" s="18"/>
      <c r="G12" s="17"/>
      <c r="H12" s="18"/>
      <c r="I12" s="17"/>
      <c r="J12" s="59" t="s">
        <v>25</v>
      </c>
    </row>
    <row r="13" customFormat="false" ht="12.8" hidden="false" customHeight="false" outlineLevel="0" collapsed="false">
      <c r="A13" s="14" t="n">
        <v>0</v>
      </c>
      <c r="B13" s="15" t="n">
        <v>45356</v>
      </c>
      <c r="C13" s="17"/>
      <c r="D13" s="17"/>
      <c r="E13" s="40"/>
      <c r="F13" s="18"/>
      <c r="G13" s="17"/>
      <c r="H13" s="18"/>
      <c r="I13" s="17"/>
      <c r="J13" s="59" t="s">
        <v>25</v>
      </c>
    </row>
    <row r="14" customFormat="false" ht="12.8" hidden="false" customHeight="false" outlineLevel="0" collapsed="false">
      <c r="A14" s="14" t="n">
        <v>0</v>
      </c>
      <c r="B14" s="15" t="n">
        <v>45363</v>
      </c>
      <c r="C14" s="48"/>
      <c r="D14" s="48"/>
      <c r="E14" s="48"/>
      <c r="F14" s="14"/>
      <c r="G14" s="17"/>
      <c r="H14" s="18"/>
      <c r="I14" s="17"/>
      <c r="J14" s="59" t="s">
        <v>25</v>
      </c>
    </row>
    <row r="15" customFormat="false" ht="12.8" hidden="false" customHeight="false" outlineLevel="0" collapsed="false">
      <c r="A15" s="9" t="n">
        <v>1</v>
      </c>
      <c r="B15" s="10" t="n">
        <v>45370</v>
      </c>
      <c r="C15" s="27" t="s">
        <v>528</v>
      </c>
      <c r="D15" s="27" t="s">
        <v>521</v>
      </c>
      <c r="E15" s="27"/>
      <c r="F15" s="11"/>
      <c r="G15" s="12" t="s">
        <v>519</v>
      </c>
      <c r="H15" s="13" t="n">
        <v>58</v>
      </c>
      <c r="I15" s="99"/>
      <c r="J15" s="11" t="s">
        <v>529</v>
      </c>
    </row>
    <row r="16" customFormat="false" ht="12.8" hidden="false" customHeight="false" outlineLevel="0" collapsed="false">
      <c r="A16" s="14" t="n">
        <v>0</v>
      </c>
      <c r="B16" s="15" t="n">
        <v>45377</v>
      </c>
      <c r="C16" s="48"/>
      <c r="D16" s="48"/>
      <c r="E16" s="48"/>
      <c r="F16" s="14"/>
      <c r="G16" s="17"/>
      <c r="H16" s="18"/>
      <c r="I16" s="17"/>
      <c r="J16" s="18" t="s">
        <v>263</v>
      </c>
    </row>
    <row r="17" customFormat="false" ht="12.8" hidden="false" customHeight="false" outlineLevel="0" collapsed="false">
      <c r="A17" s="20" t="n">
        <f aca="false">SUM(A4:A16)</f>
        <v>5</v>
      </c>
      <c r="B17" s="21"/>
      <c r="C17" s="50"/>
      <c r="D17" s="50"/>
      <c r="E17" s="50"/>
      <c r="F17" s="22"/>
      <c r="G17" s="23"/>
      <c r="H17" s="20" t="n">
        <f aca="false">SUM(H4:H16)</f>
        <v>290</v>
      </c>
      <c r="I17" s="23"/>
      <c r="J17" s="22"/>
    </row>
    <row r="19" customFormat="false" ht="24.45" hidden="false" customHeight="false" outlineLevel="0" collapsed="false">
      <c r="A19" s="46" t="str">
        <f aca="false">'Rando niv 1'!A18</f>
        <v>T2 2024</v>
      </c>
      <c r="B19" s="46"/>
      <c r="C19" s="46"/>
      <c r="D19" s="46"/>
      <c r="E19" s="46"/>
      <c r="F19" s="46"/>
      <c r="G19" s="46"/>
      <c r="H19" s="46"/>
      <c r="I19" s="46"/>
      <c r="J19" s="46"/>
    </row>
    <row r="20" customFormat="false" ht="12.8" hidden="false" customHeight="false" outlineLevel="0" collapsed="false">
      <c r="A20" s="6" t="s">
        <v>2</v>
      </c>
      <c r="B20" s="7" t="s">
        <v>3</v>
      </c>
      <c r="C20" s="47" t="s">
        <v>4</v>
      </c>
      <c r="D20" s="47" t="s">
        <v>5</v>
      </c>
      <c r="E20" s="47" t="s">
        <v>6</v>
      </c>
      <c r="F20" s="6" t="s">
        <v>7</v>
      </c>
      <c r="G20" s="8" t="s">
        <v>8</v>
      </c>
      <c r="H20" s="6" t="s">
        <v>9</v>
      </c>
      <c r="I20" s="8"/>
      <c r="J20" s="6" t="s">
        <v>10</v>
      </c>
    </row>
    <row r="21" customFormat="false" ht="12.8" hidden="false" customHeight="false" outlineLevel="0" collapsed="false">
      <c r="A21" s="14" t="n">
        <v>0</v>
      </c>
      <c r="B21" s="15" t="n">
        <v>45384</v>
      </c>
      <c r="C21" s="48"/>
      <c r="D21" s="48"/>
      <c r="E21" s="48"/>
      <c r="F21" s="14"/>
      <c r="G21" s="17"/>
      <c r="H21" s="18"/>
      <c r="I21" s="17"/>
      <c r="J21" s="59" t="s">
        <v>25</v>
      </c>
    </row>
    <row r="22" s="24" customFormat="true" ht="12.8" hidden="false" customHeight="false" outlineLevel="0" collapsed="false">
      <c r="A22" s="14" t="n">
        <v>0</v>
      </c>
      <c r="B22" s="15" t="n">
        <v>45391</v>
      </c>
      <c r="C22" s="48"/>
      <c r="D22" s="48"/>
      <c r="E22" s="48"/>
      <c r="F22" s="14"/>
      <c r="G22" s="17" t="s">
        <v>76</v>
      </c>
      <c r="H22" s="18"/>
      <c r="I22" s="17"/>
      <c r="J22" s="14" t="s">
        <v>46</v>
      </c>
    </row>
    <row r="23" customFormat="false" ht="12.8" hidden="false" customHeight="false" outlineLevel="0" collapsed="false">
      <c r="A23" s="14" t="n">
        <v>0</v>
      </c>
      <c r="B23" s="15" t="n">
        <v>45398</v>
      </c>
      <c r="C23" s="48"/>
      <c r="D23" s="48"/>
      <c r="E23" s="48"/>
      <c r="F23" s="14"/>
      <c r="G23" s="17"/>
      <c r="H23" s="18"/>
      <c r="I23" s="17"/>
      <c r="J23" s="59" t="s">
        <v>25</v>
      </c>
    </row>
    <row r="24" s="24" customFormat="true" ht="12.8" hidden="false" customHeight="false" outlineLevel="0" collapsed="false">
      <c r="A24" s="14" t="n">
        <v>0</v>
      </c>
      <c r="B24" s="15" t="n">
        <v>45405</v>
      </c>
      <c r="C24" s="48"/>
      <c r="D24" s="48"/>
      <c r="E24" s="48"/>
      <c r="F24" s="14"/>
      <c r="G24" s="17"/>
      <c r="H24" s="18"/>
      <c r="I24" s="17"/>
      <c r="J24" s="59" t="s">
        <v>25</v>
      </c>
    </row>
    <row r="25" s="24" customFormat="true" ht="12.8" hidden="false" customHeight="false" outlineLevel="0" collapsed="false">
      <c r="A25" s="14" t="n">
        <v>0</v>
      </c>
      <c r="B25" s="15" t="n">
        <v>45412</v>
      </c>
      <c r="C25" s="40"/>
      <c r="D25" s="48"/>
      <c r="E25" s="48"/>
      <c r="F25" s="14"/>
      <c r="G25" s="17"/>
      <c r="H25" s="18"/>
      <c r="I25" s="17"/>
      <c r="J25" s="59" t="s">
        <v>25</v>
      </c>
    </row>
    <row r="26" s="24" customFormat="true" ht="12.8" hidden="false" customHeight="false" outlineLevel="0" collapsed="false">
      <c r="A26" s="14" t="n">
        <v>0</v>
      </c>
      <c r="B26" s="15" t="n">
        <v>45419</v>
      </c>
      <c r="C26" s="40"/>
      <c r="D26" s="48"/>
      <c r="E26" s="48"/>
      <c r="F26" s="14"/>
      <c r="G26" s="17"/>
      <c r="H26" s="18"/>
      <c r="I26" s="17"/>
      <c r="J26" s="59" t="s">
        <v>25</v>
      </c>
    </row>
    <row r="27" s="24" customFormat="true" ht="12.8" hidden="false" customHeight="false" outlineLevel="0" collapsed="false">
      <c r="A27" s="14" t="n">
        <v>0</v>
      </c>
      <c r="B27" s="15" t="n">
        <v>45426</v>
      </c>
      <c r="C27" s="40"/>
      <c r="D27" s="48"/>
      <c r="E27" s="48"/>
      <c r="F27" s="14"/>
      <c r="G27" s="17"/>
      <c r="H27" s="18"/>
      <c r="I27" s="17"/>
      <c r="J27" s="59" t="s">
        <v>25</v>
      </c>
    </row>
    <row r="28" s="24" customFormat="true" ht="12.8" hidden="false" customHeight="false" outlineLevel="0" collapsed="false">
      <c r="A28" s="14" t="n">
        <v>0</v>
      </c>
      <c r="B28" s="15" t="n">
        <v>45433</v>
      </c>
      <c r="C28" s="40"/>
      <c r="D28" s="48"/>
      <c r="E28" s="48"/>
      <c r="F28" s="14"/>
      <c r="G28" s="17"/>
      <c r="H28" s="18"/>
      <c r="I28" s="17"/>
      <c r="J28" s="59" t="s">
        <v>25</v>
      </c>
    </row>
    <row r="29" s="24" customFormat="true" ht="12.8" hidden="false" customHeight="false" outlineLevel="0" collapsed="false">
      <c r="A29" s="25" t="n">
        <v>1</v>
      </c>
      <c r="B29" s="26" t="n">
        <v>45440</v>
      </c>
      <c r="C29" s="27" t="s">
        <v>530</v>
      </c>
      <c r="D29" s="27" t="s">
        <v>70</v>
      </c>
      <c r="E29" s="27"/>
      <c r="F29" s="11"/>
      <c r="G29" s="27" t="s">
        <v>519</v>
      </c>
      <c r="H29" s="13" t="n">
        <v>58</v>
      </c>
      <c r="I29" s="99"/>
      <c r="J29" s="27" t="s">
        <v>531</v>
      </c>
    </row>
    <row r="30" s="24" customFormat="true" ht="12.8" hidden="false" customHeight="false" outlineLevel="0" collapsed="false">
      <c r="A30" s="25" t="n">
        <v>1</v>
      </c>
      <c r="B30" s="26" t="n">
        <v>45447</v>
      </c>
      <c r="C30" s="27" t="s">
        <v>518</v>
      </c>
      <c r="D30" s="27"/>
      <c r="E30" s="27"/>
      <c r="F30" s="11"/>
      <c r="G30" s="27" t="s">
        <v>519</v>
      </c>
      <c r="H30" s="13" t="n">
        <v>58</v>
      </c>
      <c r="I30" s="99"/>
      <c r="J30" s="38" t="s">
        <v>532</v>
      </c>
    </row>
    <row r="31" s="24" customFormat="true" ht="12.8" hidden="false" customHeight="false" outlineLevel="0" collapsed="false">
      <c r="A31" s="14" t="n">
        <v>0</v>
      </c>
      <c r="B31" s="15" t="n">
        <v>45454</v>
      </c>
      <c r="C31" s="40"/>
      <c r="D31" s="48"/>
      <c r="E31" s="48"/>
      <c r="F31" s="14"/>
      <c r="G31" s="17"/>
      <c r="H31" s="18"/>
      <c r="I31" s="17"/>
      <c r="J31" s="59" t="s">
        <v>25</v>
      </c>
    </row>
    <row r="32" s="24" customFormat="true" ht="12.8" hidden="false" customHeight="false" outlineLevel="0" collapsed="false">
      <c r="A32" s="25" t="n">
        <v>1</v>
      </c>
      <c r="B32" s="26" t="n">
        <v>45461</v>
      </c>
      <c r="C32" s="27" t="s">
        <v>533</v>
      </c>
      <c r="D32" s="27" t="s">
        <v>80</v>
      </c>
      <c r="E32" s="27" t="s">
        <v>522</v>
      </c>
      <c r="F32" s="11"/>
      <c r="G32" s="27" t="s">
        <v>519</v>
      </c>
      <c r="H32" s="13" t="n">
        <v>58</v>
      </c>
      <c r="I32" s="99"/>
      <c r="J32" s="13" t="s">
        <v>534</v>
      </c>
    </row>
    <row r="33" s="24" customFormat="true" ht="12.8" hidden="false" customHeight="false" outlineLevel="0" collapsed="false">
      <c r="A33" s="25" t="n">
        <v>1</v>
      </c>
      <c r="B33" s="26" t="n">
        <v>45468</v>
      </c>
      <c r="C33" s="27" t="s">
        <v>518</v>
      </c>
      <c r="D33" s="27" t="s">
        <v>535</v>
      </c>
      <c r="E33" s="27" t="s">
        <v>536</v>
      </c>
      <c r="F33" s="11"/>
      <c r="G33" s="27" t="s">
        <v>519</v>
      </c>
      <c r="H33" s="13" t="n">
        <v>58</v>
      </c>
      <c r="I33" s="99"/>
      <c r="J33" s="13" t="s">
        <v>537</v>
      </c>
    </row>
    <row r="34" customFormat="false" ht="12.8" hidden="false" customHeight="false" outlineLevel="0" collapsed="false">
      <c r="A34" s="20" t="n">
        <f aca="false">SUM(A21:A33)</f>
        <v>4</v>
      </c>
      <c r="B34" s="21"/>
      <c r="C34" s="50"/>
      <c r="D34" s="50"/>
      <c r="E34" s="50"/>
      <c r="F34" s="22"/>
      <c r="G34" s="23"/>
      <c r="H34" s="20" t="n">
        <f aca="false">SUM(H21:H33)</f>
        <v>232</v>
      </c>
      <c r="I34" s="23"/>
      <c r="J34" s="22"/>
    </row>
    <row r="36" customFormat="false" ht="24.45" hidden="false" customHeight="false" outlineLevel="0" collapsed="false">
      <c r="A36" s="46" t="str">
        <f aca="false">'Rando niv 1'!A35</f>
        <v>T3 2024</v>
      </c>
      <c r="B36" s="46"/>
      <c r="C36" s="46"/>
      <c r="D36" s="46"/>
      <c r="E36" s="46"/>
      <c r="F36" s="46"/>
      <c r="G36" s="46"/>
      <c r="H36" s="46"/>
      <c r="I36" s="46"/>
      <c r="J36" s="46"/>
    </row>
    <row r="37" customFormat="false" ht="12.8" hidden="false" customHeight="false" outlineLevel="0" collapsed="false">
      <c r="A37" s="6" t="s">
        <v>2</v>
      </c>
      <c r="B37" s="7" t="s">
        <v>3</v>
      </c>
      <c r="C37" s="47" t="s">
        <v>4</v>
      </c>
      <c r="D37" s="47" t="s">
        <v>5</v>
      </c>
      <c r="E37" s="47" t="s">
        <v>6</v>
      </c>
      <c r="F37" s="6" t="s">
        <v>7</v>
      </c>
      <c r="G37" s="8" t="s">
        <v>8</v>
      </c>
      <c r="H37" s="6" t="s">
        <v>9</v>
      </c>
      <c r="I37" s="8"/>
      <c r="J37" s="6" t="s">
        <v>10</v>
      </c>
    </row>
    <row r="38" s="24" customFormat="true" ht="12.8" hidden="false" customHeight="false" outlineLevel="0" collapsed="false">
      <c r="A38" s="14" t="n">
        <v>0</v>
      </c>
      <c r="B38" s="15" t="n">
        <v>45475</v>
      </c>
      <c r="C38" s="40"/>
      <c r="D38" s="48"/>
      <c r="E38" s="48"/>
      <c r="F38" s="14"/>
      <c r="G38" s="17"/>
      <c r="H38" s="18"/>
      <c r="I38" s="17"/>
      <c r="J38" s="59" t="s">
        <v>25</v>
      </c>
    </row>
    <row r="39" customFormat="false" ht="23.85" hidden="false" customHeight="false" outlineLevel="0" collapsed="false">
      <c r="A39" s="9" t="n">
        <v>1</v>
      </c>
      <c r="B39" s="26" t="n">
        <v>45482</v>
      </c>
      <c r="C39" s="27" t="s">
        <v>521</v>
      </c>
      <c r="D39" s="27"/>
      <c r="E39" s="27"/>
      <c r="F39" s="11"/>
      <c r="G39" s="27" t="s">
        <v>519</v>
      </c>
      <c r="H39" s="13" t="n">
        <v>58</v>
      </c>
      <c r="I39" s="99"/>
      <c r="J39" s="84" t="s">
        <v>538</v>
      </c>
    </row>
    <row r="40" customFormat="false" ht="46.25" hidden="false" customHeight="false" outlineLevel="0" collapsed="false">
      <c r="A40" s="9" t="n">
        <v>1</v>
      </c>
      <c r="B40" s="26" t="n">
        <v>45489</v>
      </c>
      <c r="C40" s="27" t="s">
        <v>524</v>
      </c>
      <c r="D40" s="27" t="s">
        <v>539</v>
      </c>
      <c r="E40" s="27" t="s">
        <v>540</v>
      </c>
      <c r="F40" s="27"/>
      <c r="G40" s="27" t="s">
        <v>541</v>
      </c>
      <c r="H40" s="13" t="n">
        <v>50</v>
      </c>
      <c r="I40" s="99"/>
      <c r="J40" s="84" t="s">
        <v>542</v>
      </c>
    </row>
    <row r="41" customFormat="false" ht="23.85" hidden="false" customHeight="false" outlineLevel="0" collapsed="false">
      <c r="A41" s="9" t="n">
        <v>1</v>
      </c>
      <c r="B41" s="26" t="n">
        <v>45496</v>
      </c>
      <c r="C41" s="27" t="s">
        <v>70</v>
      </c>
      <c r="D41" s="27" t="s">
        <v>535</v>
      </c>
      <c r="E41" s="27" t="s">
        <v>543</v>
      </c>
      <c r="F41" s="11"/>
      <c r="G41" s="27" t="s">
        <v>519</v>
      </c>
      <c r="H41" s="13" t="n">
        <v>58</v>
      </c>
      <c r="I41" s="99"/>
      <c r="J41" s="84" t="s">
        <v>544</v>
      </c>
    </row>
    <row r="42" customFormat="false" ht="35.05" hidden="false" customHeight="false" outlineLevel="0" collapsed="false">
      <c r="A42" s="9" t="n">
        <v>1</v>
      </c>
      <c r="B42" s="26" t="n">
        <v>45503</v>
      </c>
      <c r="C42" s="27" t="s">
        <v>524</v>
      </c>
      <c r="D42" s="27" t="s">
        <v>521</v>
      </c>
      <c r="E42" s="27"/>
      <c r="F42" s="11"/>
      <c r="G42" s="27" t="s">
        <v>519</v>
      </c>
      <c r="H42" s="13" t="n">
        <v>50</v>
      </c>
      <c r="I42" s="99"/>
      <c r="J42" s="84" t="s">
        <v>545</v>
      </c>
    </row>
    <row r="43" customFormat="false" ht="23.85" hidden="false" customHeight="false" outlineLevel="0" collapsed="false">
      <c r="A43" s="9" t="n">
        <v>1</v>
      </c>
      <c r="B43" s="26" t="n">
        <v>45510</v>
      </c>
      <c r="C43" s="27" t="s">
        <v>70</v>
      </c>
      <c r="D43" s="27"/>
      <c r="E43" s="36"/>
      <c r="F43" s="13"/>
      <c r="G43" s="27" t="s">
        <v>519</v>
      </c>
      <c r="H43" s="13" t="n">
        <v>58</v>
      </c>
      <c r="I43" s="99"/>
      <c r="J43" s="84" t="s">
        <v>546</v>
      </c>
    </row>
    <row r="44" customFormat="false" ht="23.85" hidden="false" customHeight="false" outlineLevel="0" collapsed="false">
      <c r="A44" s="9" t="n">
        <v>1</v>
      </c>
      <c r="B44" s="26" t="n">
        <v>45517</v>
      </c>
      <c r="C44" s="27" t="s">
        <v>518</v>
      </c>
      <c r="D44" s="27" t="s">
        <v>70</v>
      </c>
      <c r="E44" s="27" t="s">
        <v>536</v>
      </c>
      <c r="F44" s="27"/>
      <c r="G44" s="27" t="s">
        <v>519</v>
      </c>
      <c r="H44" s="13" t="n">
        <v>58</v>
      </c>
      <c r="I44" s="99"/>
      <c r="J44" s="84" t="s">
        <v>547</v>
      </c>
    </row>
    <row r="45" customFormat="false" ht="12.8" hidden="false" customHeight="false" outlineLevel="0" collapsed="false">
      <c r="A45" s="9" t="n">
        <v>1</v>
      </c>
      <c r="B45" s="26" t="n">
        <v>45524</v>
      </c>
      <c r="C45" s="27" t="s">
        <v>521</v>
      </c>
      <c r="D45" s="27" t="s">
        <v>80</v>
      </c>
      <c r="E45" s="36"/>
      <c r="F45" s="13"/>
      <c r="G45" s="27" t="s">
        <v>519</v>
      </c>
      <c r="H45" s="13" t="n">
        <v>58</v>
      </c>
      <c r="I45" s="99"/>
      <c r="J45" s="84" t="s">
        <v>548</v>
      </c>
    </row>
    <row r="46" customFormat="false" ht="23.85" hidden="false" customHeight="false" outlineLevel="0" collapsed="false">
      <c r="A46" s="9" t="n">
        <v>1</v>
      </c>
      <c r="B46" s="26" t="n">
        <v>45531</v>
      </c>
      <c r="C46" s="27" t="s">
        <v>524</v>
      </c>
      <c r="D46" s="27" t="s">
        <v>80</v>
      </c>
      <c r="E46" s="27" t="s">
        <v>549</v>
      </c>
      <c r="F46" s="13"/>
      <c r="G46" s="27" t="s">
        <v>519</v>
      </c>
      <c r="H46" s="13" t="n">
        <v>58</v>
      </c>
      <c r="I46" s="99"/>
      <c r="J46" s="84" t="s">
        <v>550</v>
      </c>
    </row>
    <row r="47" customFormat="false" ht="24.45" hidden="false" customHeight="false" outlineLevel="0" collapsed="false">
      <c r="A47" s="35" t="s">
        <v>59</v>
      </c>
      <c r="B47" s="35"/>
      <c r="C47" s="35"/>
      <c r="D47" s="35"/>
      <c r="E47" s="35"/>
      <c r="F47" s="35"/>
      <c r="G47" s="35"/>
      <c r="H47" s="35"/>
      <c r="I47" s="35"/>
      <c r="J47" s="35"/>
    </row>
    <row r="48" s="1" customFormat="true" ht="12.8" hidden="false" customHeight="false" outlineLevel="0" collapsed="false">
      <c r="A48" s="6" t="s">
        <v>2</v>
      </c>
      <c r="B48" s="7" t="s">
        <v>3</v>
      </c>
      <c r="C48" s="6" t="s">
        <v>8</v>
      </c>
      <c r="D48" s="6" t="s">
        <v>9</v>
      </c>
      <c r="E48" s="6" t="s">
        <v>4</v>
      </c>
      <c r="F48" s="6" t="s">
        <v>60</v>
      </c>
      <c r="G48" s="6" t="s">
        <v>5</v>
      </c>
      <c r="H48" s="6" t="s">
        <v>61</v>
      </c>
      <c r="I48" s="6" t="str">
        <f aca="false">'Rando niv 1'!I36</f>
        <v>Animateur facultatif</v>
      </c>
      <c r="J48" s="6" t="s">
        <v>10</v>
      </c>
    </row>
    <row r="49" s="1" customFormat="true" ht="23.85" hidden="false" customHeight="false" outlineLevel="0" collapsed="false">
      <c r="A49" s="9" t="n">
        <v>1</v>
      </c>
      <c r="B49" s="26" t="n">
        <v>45538</v>
      </c>
      <c r="C49" s="27" t="s">
        <v>519</v>
      </c>
      <c r="D49" s="13" t="n">
        <v>58</v>
      </c>
      <c r="E49" s="27" t="s">
        <v>551</v>
      </c>
      <c r="F49" s="11" t="s">
        <v>64</v>
      </c>
      <c r="G49" s="27" t="s">
        <v>80</v>
      </c>
      <c r="H49" s="11" t="s">
        <v>69</v>
      </c>
      <c r="I49" s="12" t="s">
        <v>552</v>
      </c>
      <c r="J49" s="84" t="s">
        <v>553</v>
      </c>
    </row>
    <row r="50" customFormat="false" ht="12.8" hidden="false" customHeight="false" outlineLevel="0" collapsed="false">
      <c r="A50" s="9" t="n">
        <v>1</v>
      </c>
      <c r="B50" s="26" t="n">
        <v>45545</v>
      </c>
      <c r="C50" s="27" t="s">
        <v>519</v>
      </c>
      <c r="D50" s="13" t="n">
        <v>58</v>
      </c>
      <c r="E50" s="27" t="s">
        <v>530</v>
      </c>
      <c r="F50" s="11" t="s">
        <v>67</v>
      </c>
      <c r="G50" s="27" t="s">
        <v>521</v>
      </c>
      <c r="H50" s="11" t="s">
        <v>67</v>
      </c>
      <c r="I50" s="12" t="s">
        <v>522</v>
      </c>
      <c r="J50" s="84" t="s">
        <v>554</v>
      </c>
    </row>
    <row r="51" customFormat="false" ht="23.85" hidden="false" customHeight="false" outlineLevel="0" collapsed="false">
      <c r="A51" s="9" t="n">
        <v>1</v>
      </c>
      <c r="B51" s="94" t="n">
        <v>45552</v>
      </c>
      <c r="C51" s="27" t="s">
        <v>519</v>
      </c>
      <c r="D51" s="13" t="n">
        <v>58</v>
      </c>
      <c r="E51" s="27" t="s">
        <v>555</v>
      </c>
      <c r="F51" s="11" t="s">
        <v>67</v>
      </c>
      <c r="G51" s="27" t="s">
        <v>551</v>
      </c>
      <c r="H51" s="11" t="s">
        <v>64</v>
      </c>
      <c r="I51" s="12" t="s">
        <v>528</v>
      </c>
      <c r="J51" s="84" t="s">
        <v>556</v>
      </c>
    </row>
    <row r="52" customFormat="false" ht="12.8" hidden="false" customHeight="false" outlineLevel="0" collapsed="false">
      <c r="A52" s="9" t="n">
        <v>1</v>
      </c>
      <c r="B52" s="37" t="n">
        <v>45559</v>
      </c>
      <c r="C52" s="27" t="s">
        <v>519</v>
      </c>
      <c r="D52" s="13" t="n">
        <v>58</v>
      </c>
      <c r="E52" s="27" t="s">
        <v>555</v>
      </c>
      <c r="F52" s="11" t="s">
        <v>67</v>
      </c>
      <c r="G52" s="27"/>
      <c r="H52" s="13"/>
      <c r="I52" s="12" t="s">
        <v>557</v>
      </c>
      <c r="J52" s="84" t="s">
        <v>558</v>
      </c>
    </row>
    <row r="53" customFormat="false" ht="12.8" hidden="false" customHeight="false" outlineLevel="0" collapsed="false">
      <c r="A53" s="20" t="n">
        <f aca="false">SUM(A38:A52)</f>
        <v>12</v>
      </c>
      <c r="B53" s="21"/>
      <c r="C53" s="50"/>
      <c r="D53" s="50"/>
      <c r="E53" s="50"/>
      <c r="F53" s="22"/>
      <c r="G53" s="23"/>
      <c r="H53" s="20" t="n">
        <f aca="false">SUM(H39:H52)</f>
        <v>448</v>
      </c>
      <c r="I53" s="23"/>
      <c r="J53" s="22"/>
    </row>
    <row r="55" customFormat="false" ht="24.45" hidden="false" customHeight="false" outlineLevel="0" collapsed="false">
      <c r="A55" s="35" t="str">
        <f aca="false">'Rando niv 1'!A43</f>
        <v>T4 2024</v>
      </c>
      <c r="B55" s="35"/>
      <c r="C55" s="35"/>
      <c r="D55" s="35"/>
      <c r="E55" s="35"/>
      <c r="F55" s="35"/>
      <c r="G55" s="35"/>
      <c r="H55" s="35"/>
      <c r="I55" s="35"/>
      <c r="J55" s="35"/>
    </row>
    <row r="56" s="1" customFormat="true" ht="12.8" hidden="false" customHeight="false" outlineLevel="0" collapsed="false">
      <c r="A56" s="6" t="s">
        <v>2</v>
      </c>
      <c r="B56" s="7" t="s">
        <v>3</v>
      </c>
      <c r="C56" s="6" t="s">
        <v>8</v>
      </c>
      <c r="D56" s="6" t="s">
        <v>9</v>
      </c>
      <c r="E56" s="6" t="s">
        <v>4</v>
      </c>
      <c r="F56" s="6" t="s">
        <v>60</v>
      </c>
      <c r="G56" s="6" t="s">
        <v>5</v>
      </c>
      <c r="H56" s="6" t="s">
        <v>61</v>
      </c>
      <c r="I56" s="6" t="str">
        <f aca="false">I48</f>
        <v>Animateur facultatif</v>
      </c>
      <c r="J56" s="6" t="s">
        <v>10</v>
      </c>
    </row>
    <row r="57" s="24" customFormat="true" ht="23.85" hidden="false" customHeight="false" outlineLevel="0" collapsed="false">
      <c r="A57" s="25" t="n">
        <v>1</v>
      </c>
      <c r="B57" s="51" t="n">
        <v>45566</v>
      </c>
      <c r="C57" s="27" t="s">
        <v>519</v>
      </c>
      <c r="D57" s="38" t="n">
        <v>58</v>
      </c>
      <c r="E57" s="27" t="s">
        <v>530</v>
      </c>
      <c r="F57" s="11" t="s">
        <v>64</v>
      </c>
      <c r="G57" s="36" t="s">
        <v>559</v>
      </c>
      <c r="H57" s="11" t="s">
        <v>64</v>
      </c>
      <c r="I57" s="12"/>
      <c r="J57" s="84" t="s">
        <v>560</v>
      </c>
    </row>
    <row r="58" s="24" customFormat="true" ht="12.8" hidden="false" customHeight="false" outlineLevel="0" collapsed="false">
      <c r="A58" s="18" t="n">
        <v>0</v>
      </c>
      <c r="B58" s="57" t="n">
        <v>45573</v>
      </c>
      <c r="C58" s="40"/>
      <c r="D58" s="18"/>
      <c r="E58" s="40"/>
      <c r="F58" s="18"/>
      <c r="G58" s="17"/>
      <c r="H58" s="18"/>
      <c r="I58" s="17"/>
      <c r="J58" s="60" t="s">
        <v>25</v>
      </c>
    </row>
    <row r="59" s="24" customFormat="true" ht="12.8" hidden="false" customHeight="false" outlineLevel="0" collapsed="false">
      <c r="A59" s="18" t="n">
        <v>0</v>
      </c>
      <c r="B59" s="57" t="n">
        <v>45580</v>
      </c>
      <c r="C59" s="40"/>
      <c r="D59" s="18"/>
      <c r="E59" s="40"/>
      <c r="F59" s="18"/>
      <c r="G59" s="17"/>
      <c r="H59" s="18"/>
      <c r="I59" s="17"/>
      <c r="J59" s="60" t="s">
        <v>25</v>
      </c>
    </row>
    <row r="60" s="24" customFormat="true" ht="12.8" hidden="false" customHeight="false" outlineLevel="0" collapsed="false">
      <c r="A60" s="38" t="n">
        <v>1</v>
      </c>
      <c r="B60" s="26" t="n">
        <v>45587</v>
      </c>
      <c r="C60" s="27" t="s">
        <v>519</v>
      </c>
      <c r="D60" s="13" t="n">
        <v>58</v>
      </c>
      <c r="E60" s="27" t="s">
        <v>551</v>
      </c>
      <c r="F60" s="11" t="s">
        <v>67</v>
      </c>
      <c r="G60" s="27" t="s">
        <v>80</v>
      </c>
      <c r="H60" s="11" t="s">
        <v>69</v>
      </c>
      <c r="I60" s="12"/>
      <c r="J60" s="27" t="s">
        <v>561</v>
      </c>
    </row>
    <row r="61" s="24" customFormat="true" ht="12.8" hidden="false" customHeight="false" outlineLevel="0" collapsed="false">
      <c r="A61" s="18" t="n">
        <v>0</v>
      </c>
      <c r="B61" s="57" t="n">
        <v>45594</v>
      </c>
      <c r="C61" s="40"/>
      <c r="D61" s="18"/>
      <c r="E61" s="40"/>
      <c r="F61" s="18"/>
      <c r="G61" s="17"/>
      <c r="H61" s="18"/>
      <c r="I61" s="17"/>
      <c r="J61" s="60" t="s">
        <v>25</v>
      </c>
    </row>
    <row r="62" s="24" customFormat="true" ht="23.85" hidden="false" customHeight="false" outlineLevel="0" collapsed="false">
      <c r="A62" s="38" t="n">
        <v>1</v>
      </c>
      <c r="B62" s="26" t="n">
        <v>45601</v>
      </c>
      <c r="C62" s="27" t="s">
        <v>519</v>
      </c>
      <c r="D62" s="13" t="n">
        <v>58</v>
      </c>
      <c r="E62" s="27" t="s">
        <v>524</v>
      </c>
      <c r="F62" s="13" t="s">
        <v>64</v>
      </c>
      <c r="G62" s="27" t="s">
        <v>539</v>
      </c>
      <c r="H62" s="13" t="s">
        <v>69</v>
      </c>
      <c r="I62" s="12" t="s">
        <v>562</v>
      </c>
      <c r="J62" s="84" t="s">
        <v>563</v>
      </c>
    </row>
    <row r="63" s="24" customFormat="true" ht="12.8" hidden="false" customHeight="false" outlineLevel="0" collapsed="false">
      <c r="A63" s="38" t="n">
        <v>1</v>
      </c>
      <c r="B63" s="26" t="n">
        <v>45608</v>
      </c>
      <c r="C63" s="27" t="s">
        <v>519</v>
      </c>
      <c r="D63" s="13" t="n">
        <v>58</v>
      </c>
      <c r="E63" s="27" t="s">
        <v>521</v>
      </c>
      <c r="F63" s="13" t="s">
        <v>64</v>
      </c>
      <c r="G63" s="27" t="s">
        <v>564</v>
      </c>
      <c r="H63" s="13" t="s">
        <v>69</v>
      </c>
      <c r="I63" s="27"/>
      <c r="J63" s="64" t="s">
        <v>565</v>
      </c>
    </row>
    <row r="64" s="24" customFormat="true" ht="14.15" hidden="false" customHeight="true" outlineLevel="0" collapsed="false">
      <c r="A64" s="38" t="n">
        <v>1</v>
      </c>
      <c r="B64" s="94" t="n">
        <v>45615</v>
      </c>
      <c r="C64" s="27" t="s">
        <v>519</v>
      </c>
      <c r="D64" s="13" t="n">
        <v>58</v>
      </c>
      <c r="E64" s="27" t="s">
        <v>530</v>
      </c>
      <c r="F64" s="13" t="s">
        <v>69</v>
      </c>
      <c r="G64" s="27" t="s">
        <v>566</v>
      </c>
      <c r="H64" s="13" t="s">
        <v>69</v>
      </c>
      <c r="I64" s="27" t="s">
        <v>524</v>
      </c>
      <c r="J64" s="84" t="s">
        <v>567</v>
      </c>
    </row>
    <row r="65" s="24" customFormat="true" ht="12.8" hidden="false" customHeight="false" outlineLevel="0" collapsed="false">
      <c r="A65" s="38" t="n">
        <v>1</v>
      </c>
      <c r="B65" s="94" t="n">
        <v>45622</v>
      </c>
      <c r="C65" s="27" t="s">
        <v>519</v>
      </c>
      <c r="D65" s="13" t="n">
        <v>58</v>
      </c>
      <c r="E65" s="27" t="s">
        <v>566</v>
      </c>
      <c r="F65" s="13" t="s">
        <v>69</v>
      </c>
      <c r="G65" s="27" t="s">
        <v>568</v>
      </c>
      <c r="H65" s="13" t="s">
        <v>67</v>
      </c>
      <c r="I65" s="27"/>
      <c r="J65" s="99" t="s">
        <v>569</v>
      </c>
    </row>
    <row r="66" s="24" customFormat="true" ht="12.8" hidden="false" customHeight="false" outlineLevel="0" collapsed="false">
      <c r="A66" s="38" t="n">
        <v>1</v>
      </c>
      <c r="B66" s="26" t="n">
        <v>45629</v>
      </c>
      <c r="C66" s="27" t="s">
        <v>519</v>
      </c>
      <c r="D66" s="13" t="n">
        <v>58</v>
      </c>
      <c r="E66" s="27" t="s">
        <v>530</v>
      </c>
      <c r="F66" s="13" t="s">
        <v>64</v>
      </c>
      <c r="G66" s="27"/>
      <c r="H66" s="27"/>
      <c r="I66" s="64"/>
      <c r="J66" s="12" t="s">
        <v>570</v>
      </c>
    </row>
    <row r="67" s="24" customFormat="true" ht="12.8" hidden="false" customHeight="false" outlineLevel="0" collapsed="false">
      <c r="A67" s="38" t="n">
        <v>1</v>
      </c>
      <c r="B67" s="94" t="n">
        <v>45636</v>
      </c>
      <c r="C67" s="27" t="s">
        <v>519</v>
      </c>
      <c r="D67" s="13" t="n">
        <v>58</v>
      </c>
      <c r="E67" s="27" t="s">
        <v>549</v>
      </c>
      <c r="F67" s="13" t="s">
        <v>67</v>
      </c>
      <c r="G67" s="27"/>
      <c r="H67" s="38"/>
      <c r="I67" s="64"/>
      <c r="J67" s="13" t="s">
        <v>571</v>
      </c>
    </row>
    <row r="68" s="24" customFormat="true" ht="12.8" hidden="false" customHeight="false" outlineLevel="0" collapsed="false">
      <c r="A68" s="18" t="n">
        <v>0</v>
      </c>
      <c r="B68" s="57" t="n">
        <v>45643</v>
      </c>
      <c r="C68" s="40"/>
      <c r="D68" s="18"/>
      <c r="E68" s="40"/>
      <c r="F68" s="18"/>
      <c r="G68" s="17"/>
      <c r="H68" s="18"/>
      <c r="I68" s="17"/>
      <c r="J68" s="60" t="s">
        <v>25</v>
      </c>
    </row>
    <row r="69" customFormat="false" ht="12.8" hidden="false" customHeight="false" outlineLevel="0" collapsed="false">
      <c r="A69" s="20" t="n">
        <f aca="false">SUM(A57:A68)</f>
        <v>8</v>
      </c>
      <c r="B69" s="21"/>
      <c r="C69" s="50"/>
      <c r="D69" s="20" t="n">
        <f aca="false">SUM(D57:D68)</f>
        <v>464</v>
      </c>
      <c r="E69" s="50"/>
      <c r="F69" s="22"/>
      <c r="G69" s="23"/>
      <c r="H69" s="20"/>
      <c r="I69" s="23"/>
      <c r="J69" s="22"/>
    </row>
  </sheetData>
  <mergeCells count="6">
    <mergeCell ref="A1:J1"/>
    <mergeCell ref="A2:J2"/>
    <mergeCell ref="A19:J19"/>
    <mergeCell ref="A36:J36"/>
    <mergeCell ref="A47:J47"/>
    <mergeCell ref="A55:J55"/>
  </mergeCells>
  <conditionalFormatting sqref="A11:A13 A49:A52 A39:A46 A57:A68">
    <cfRule type="cellIs" priority="2" operator="equal" aboveAverage="0" equalAverage="0" bottom="0" percent="0" rank="0" text="" dxfId="0">
      <formula>1</formula>
    </cfRule>
    <cfRule type="cellIs" priority="3" operator="lessThan" aboveAverage="0" equalAverage="0" bottom="0" percent="0" rank="0" text="" dxfId="1">
      <formula>1</formula>
    </cfRule>
  </conditionalFormatting>
  <conditionalFormatting sqref="A4:A10 A22 A25:A33 A38">
    <cfRule type="cellIs" priority="4" operator="equal" aboveAverage="0" equalAverage="0" bottom="0" percent="0" rank="0" text="" dxfId="2">
      <formula>1</formula>
    </cfRule>
    <cfRule type="cellIs" priority="5" operator="lessThan" aboveAverage="0" equalAverage="0" bottom="0" percent="0" rank="0" text="" dxfId="3">
      <formula>1</formula>
    </cfRule>
  </conditionalFormatting>
  <conditionalFormatting sqref="A14:A16 A21 A23:A24">
    <cfRule type="cellIs" priority="6" operator="equal" aboveAverage="0" equalAverage="0" bottom="0" percent="0" rank="0" text="" dxfId="4">
      <formula>1</formula>
    </cfRule>
    <cfRule type="cellIs" priority="7" operator="lessThan" aboveAverage="0" equalAverage="0" bottom="0" percent="0" rank="0" text="" dxfId="5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33"/>
  <sheetViews>
    <sheetView showFormulas="false" showGridLines="true" showRowColHeaders="true" showZeros="true" rightToLeft="false" tabSelected="false" showOutlineSymbols="true" defaultGridColor="true" view="normal" topLeftCell="A16" colorId="64" zoomScale="100" zoomScaleNormal="100" zoomScalePageLayoutView="100" workbookViewId="0">
      <selection pane="topLeft" activeCell="C41" activeCellId="0" sqref="C41"/>
    </sheetView>
  </sheetViews>
  <sheetFormatPr defaultColWidth="14.53515625" defaultRowHeight="12.8" zeroHeight="false" outlineLevelRow="0" outlineLevelCol="0"/>
  <cols>
    <col collapsed="false" customWidth="true" hidden="false" outlineLevel="0" max="1" min="1" style="1" width="5.49"/>
    <col collapsed="false" customWidth="true" hidden="false" outlineLevel="0" max="2" min="2" style="2" width="10.46"/>
    <col collapsed="false" customWidth="true" hidden="false" outlineLevel="0" max="3" min="3" style="34" width="38.82"/>
    <col collapsed="false" customWidth="true" hidden="false" outlineLevel="0" max="4" min="4" style="34" width="19.46"/>
    <col collapsed="false" customWidth="true" hidden="false" outlineLevel="0" max="5" min="5" style="34" width="16.48"/>
    <col collapsed="false" customWidth="true" hidden="false" outlineLevel="0" max="6" min="6" style="0" width="18.66"/>
    <col collapsed="false" customWidth="true" hidden="false" outlineLevel="0" max="7" min="7" style="34" width="39.09"/>
    <col collapsed="false" customWidth="true" hidden="false" outlineLevel="0" max="8" min="8" style="1" width="18.66"/>
    <col collapsed="false" customWidth="true" hidden="false" outlineLevel="0" max="9" min="9" style="1" width="42.83"/>
  </cols>
  <sheetData>
    <row r="1" customFormat="false" ht="24.45" hidden="false" customHeight="false" outlineLevel="0" collapsed="false">
      <c r="A1" s="4" t="s">
        <v>572</v>
      </c>
      <c r="B1" s="4"/>
      <c r="C1" s="4"/>
      <c r="D1" s="4"/>
      <c r="E1" s="4"/>
      <c r="F1" s="4"/>
      <c r="G1" s="4"/>
      <c r="H1" s="4"/>
      <c r="I1" s="4"/>
    </row>
    <row r="2" customFormat="false" ht="24.45" hidden="false" customHeight="false" outlineLevel="0" collapsed="false">
      <c r="A2" s="5" t="str">
        <f aca="false">'Rando niv 1'!A2</f>
        <v>T1 2024</v>
      </c>
      <c r="B2" s="5"/>
      <c r="C2" s="5"/>
      <c r="D2" s="5"/>
      <c r="E2" s="5"/>
      <c r="F2" s="5"/>
      <c r="G2" s="5"/>
      <c r="H2" s="5"/>
      <c r="I2" s="5"/>
    </row>
    <row r="3" customFormat="false" ht="12.8" hidden="false" customHeight="false" outlineLevel="0" collapsed="false">
      <c r="A3" s="6" t="s">
        <v>2</v>
      </c>
      <c r="B3" s="7" t="s">
        <v>3</v>
      </c>
      <c r="C3" s="47" t="s">
        <v>4</v>
      </c>
      <c r="D3" s="47" t="s">
        <v>5</v>
      </c>
      <c r="E3" s="47" t="s">
        <v>6</v>
      </c>
      <c r="F3" s="47" t="s">
        <v>7</v>
      </c>
      <c r="G3" s="47" t="s">
        <v>8</v>
      </c>
      <c r="H3" s="6" t="s">
        <v>9</v>
      </c>
      <c r="I3" s="6" t="s">
        <v>10</v>
      </c>
    </row>
    <row r="4" customFormat="false" ht="12.8" hidden="false" customHeight="false" outlineLevel="0" collapsed="false">
      <c r="A4" s="9" t="n">
        <v>1</v>
      </c>
      <c r="B4" s="10" t="n">
        <v>45317</v>
      </c>
      <c r="C4" s="27" t="s">
        <v>70</v>
      </c>
      <c r="D4" s="27" t="s">
        <v>535</v>
      </c>
      <c r="E4" s="27"/>
      <c r="F4" s="27"/>
      <c r="G4" s="27" t="s">
        <v>573</v>
      </c>
      <c r="H4" s="13" t="n">
        <v>0</v>
      </c>
      <c r="I4" s="34" t="s">
        <v>574</v>
      </c>
    </row>
    <row r="5" customFormat="false" ht="12.8" hidden="false" customHeight="false" outlineLevel="0" collapsed="false">
      <c r="A5" s="9" t="n">
        <v>1</v>
      </c>
      <c r="B5" s="37" t="n">
        <v>45338</v>
      </c>
      <c r="C5" s="27" t="s">
        <v>70</v>
      </c>
      <c r="D5" s="27"/>
      <c r="E5" s="27"/>
      <c r="F5" s="27"/>
      <c r="G5" s="27" t="s">
        <v>575</v>
      </c>
      <c r="H5" s="13" t="n">
        <v>0</v>
      </c>
      <c r="I5" s="76" t="s">
        <v>576</v>
      </c>
    </row>
    <row r="6" customFormat="false" ht="12.8" hidden="false" customHeight="false" outlineLevel="0" collapsed="false">
      <c r="A6" s="9" t="n">
        <v>1</v>
      </c>
      <c r="B6" s="37" t="n">
        <v>45352</v>
      </c>
      <c r="C6" s="27" t="s">
        <v>70</v>
      </c>
      <c r="D6" s="27"/>
      <c r="E6" s="27"/>
      <c r="F6" s="27"/>
      <c r="G6" s="27" t="s">
        <v>577</v>
      </c>
      <c r="H6" s="13" t="n">
        <v>0</v>
      </c>
      <c r="I6" s="6" t="s">
        <v>578</v>
      </c>
    </row>
    <row r="7" customFormat="false" ht="12.8" hidden="false" customHeight="false" outlineLevel="0" collapsed="false">
      <c r="A7" s="9" t="n">
        <v>1</v>
      </c>
      <c r="B7" s="37" t="n">
        <v>45366</v>
      </c>
      <c r="C7" s="27" t="s">
        <v>521</v>
      </c>
      <c r="D7" s="27"/>
      <c r="E7" s="27"/>
      <c r="F7" s="27"/>
      <c r="G7" s="27" t="s">
        <v>579</v>
      </c>
      <c r="H7" s="13" t="n">
        <v>0</v>
      </c>
      <c r="I7" s="11" t="s">
        <v>580</v>
      </c>
    </row>
    <row r="8" customFormat="false" ht="12.8" hidden="false" customHeight="false" outlineLevel="0" collapsed="false">
      <c r="A8" s="9" t="n">
        <v>1</v>
      </c>
      <c r="B8" s="37" t="n">
        <v>45373</v>
      </c>
      <c r="C8" s="27" t="s">
        <v>70</v>
      </c>
      <c r="D8" s="27"/>
      <c r="E8" s="27"/>
      <c r="F8" s="27"/>
      <c r="G8" s="27" t="s">
        <v>581</v>
      </c>
      <c r="H8" s="13" t="n">
        <v>0</v>
      </c>
      <c r="I8" s="6" t="s">
        <v>582</v>
      </c>
    </row>
    <row r="9" customFormat="false" ht="12.8" hidden="false" customHeight="false" outlineLevel="0" collapsed="false">
      <c r="A9" s="20" t="n">
        <f aca="false">SUM(A4:A8)</f>
        <v>5</v>
      </c>
      <c r="B9" s="21"/>
      <c r="C9" s="50"/>
      <c r="D9" s="50"/>
      <c r="E9" s="50"/>
      <c r="F9" s="50"/>
      <c r="G9" s="50"/>
      <c r="H9" s="20" t="n">
        <f aca="false">SUM(H4:H8)</f>
        <v>0</v>
      </c>
      <c r="I9" s="22"/>
    </row>
    <row r="11" customFormat="false" ht="24.45" hidden="false" customHeight="false" outlineLevel="0" collapsed="false">
      <c r="A11" s="5" t="str">
        <f aca="false">'Rando niv 1'!A18</f>
        <v>T2 2024</v>
      </c>
      <c r="B11" s="5"/>
      <c r="C11" s="5"/>
      <c r="D11" s="5"/>
      <c r="E11" s="5"/>
      <c r="F11" s="5"/>
      <c r="G11" s="5"/>
      <c r="H11" s="5"/>
      <c r="I11" s="5"/>
    </row>
    <row r="12" customFormat="false" ht="12.8" hidden="false" customHeight="false" outlineLevel="0" collapsed="false">
      <c r="A12" s="6" t="s">
        <v>2</v>
      </c>
      <c r="B12" s="7" t="s">
        <v>3</v>
      </c>
      <c r="C12" s="47" t="s">
        <v>4</v>
      </c>
      <c r="D12" s="47" t="s">
        <v>5</v>
      </c>
      <c r="E12" s="47" t="s">
        <v>6</v>
      </c>
      <c r="F12" s="47" t="s">
        <v>7</v>
      </c>
      <c r="G12" s="47" t="s">
        <v>8</v>
      </c>
      <c r="H12" s="6" t="s">
        <v>9</v>
      </c>
      <c r="I12" s="6" t="s">
        <v>10</v>
      </c>
    </row>
    <row r="13" s="24" customFormat="true" ht="12.8" hidden="false" customHeight="false" outlineLevel="0" collapsed="false">
      <c r="A13" s="14" t="n">
        <v>0</v>
      </c>
      <c r="B13" s="15" t="n">
        <v>45394</v>
      </c>
      <c r="C13" s="48"/>
      <c r="D13" s="48"/>
      <c r="E13" s="48"/>
      <c r="F13" s="48"/>
      <c r="G13" s="17"/>
      <c r="H13" s="18"/>
      <c r="I13" s="14" t="s">
        <v>46</v>
      </c>
    </row>
    <row r="14" s="24" customFormat="true" ht="12.8" hidden="false" customHeight="false" outlineLevel="0" collapsed="false">
      <c r="A14" s="14" t="n">
        <v>0</v>
      </c>
      <c r="B14" s="15" t="n">
        <v>45408</v>
      </c>
      <c r="C14" s="48"/>
      <c r="D14" s="48"/>
      <c r="E14" s="48"/>
      <c r="F14" s="48"/>
      <c r="G14" s="40" t="s">
        <v>583</v>
      </c>
      <c r="H14" s="14"/>
      <c r="I14" s="14" t="s">
        <v>25</v>
      </c>
    </row>
    <row r="15" s="24" customFormat="true" ht="12.8" hidden="false" customHeight="false" outlineLevel="0" collapsed="false">
      <c r="A15" s="25" t="n">
        <v>1</v>
      </c>
      <c r="B15" s="37" t="n">
        <v>45422</v>
      </c>
      <c r="C15" s="27" t="s">
        <v>70</v>
      </c>
      <c r="D15" s="27"/>
      <c r="E15" s="27"/>
      <c r="F15" s="27"/>
      <c r="G15" s="27" t="s">
        <v>584</v>
      </c>
      <c r="H15" s="13" t="n">
        <v>0</v>
      </c>
      <c r="I15" s="11" t="s">
        <v>585</v>
      </c>
    </row>
    <row r="16" s="24" customFormat="true" ht="12.8" hidden="false" customHeight="false" outlineLevel="0" collapsed="false">
      <c r="A16" s="25" t="n">
        <v>1</v>
      </c>
      <c r="B16" s="37" t="n">
        <v>45436</v>
      </c>
      <c r="C16" s="27" t="s">
        <v>70</v>
      </c>
      <c r="D16" s="27"/>
      <c r="E16" s="27"/>
      <c r="F16" s="27"/>
      <c r="G16" s="27" t="s">
        <v>586</v>
      </c>
      <c r="H16" s="13" t="n">
        <v>104</v>
      </c>
      <c r="I16" s="25" t="s">
        <v>587</v>
      </c>
    </row>
    <row r="17" s="24" customFormat="true" ht="23.85" hidden="false" customHeight="false" outlineLevel="0" collapsed="false">
      <c r="A17" s="25" t="n">
        <v>1</v>
      </c>
      <c r="B17" s="26" t="n">
        <v>45455</v>
      </c>
      <c r="C17" s="27" t="s">
        <v>70</v>
      </c>
      <c r="D17" s="27"/>
      <c r="E17" s="27"/>
      <c r="F17" s="27"/>
      <c r="G17" s="27" t="s">
        <v>588</v>
      </c>
      <c r="H17" s="13" t="n">
        <v>108</v>
      </c>
      <c r="I17" s="83" t="s">
        <v>589</v>
      </c>
    </row>
    <row r="18" customFormat="false" ht="12.8" hidden="false" customHeight="false" outlineLevel="0" collapsed="false">
      <c r="A18" s="20" t="n">
        <f aca="false">SUM(A13:A17)</f>
        <v>3</v>
      </c>
      <c r="B18" s="21"/>
      <c r="C18" s="50"/>
      <c r="D18" s="50"/>
      <c r="E18" s="50"/>
      <c r="F18" s="50"/>
      <c r="G18" s="50"/>
      <c r="H18" s="20" t="n">
        <f aca="false">SUM(H13:H17)</f>
        <v>212</v>
      </c>
      <c r="I18" s="22"/>
    </row>
    <row r="20" customFormat="false" ht="24.45" hidden="false" customHeight="false" outlineLevel="0" collapsed="false">
      <c r="A20" s="35" t="str">
        <f aca="false">'Rando niv 1'!A35</f>
        <v>T3 2024</v>
      </c>
      <c r="B20" s="35"/>
      <c r="C20" s="35"/>
      <c r="D20" s="35"/>
      <c r="E20" s="35"/>
      <c r="F20" s="35"/>
      <c r="G20" s="35"/>
      <c r="H20" s="35"/>
      <c r="I20" s="35"/>
    </row>
    <row r="21" s="1" customFormat="true" ht="12.8" hidden="false" customHeight="false" outlineLevel="0" collapsed="false">
      <c r="A21" s="6" t="s">
        <v>2</v>
      </c>
      <c r="B21" s="7" t="s">
        <v>3</v>
      </c>
      <c r="C21" s="6" t="s">
        <v>8</v>
      </c>
      <c r="D21" s="6" t="s">
        <v>9</v>
      </c>
      <c r="E21" s="6" t="s">
        <v>4</v>
      </c>
      <c r="F21" s="6" t="s">
        <v>60</v>
      </c>
      <c r="G21" s="6" t="s">
        <v>5</v>
      </c>
      <c r="H21" s="6" t="s">
        <v>61</v>
      </c>
      <c r="I21" s="6" t="s">
        <v>10</v>
      </c>
    </row>
    <row r="22" customFormat="false" ht="23.85" hidden="false" customHeight="false" outlineLevel="0" collapsed="false">
      <c r="A22" s="9" t="n">
        <v>1</v>
      </c>
      <c r="B22" s="100" t="n">
        <v>45548</v>
      </c>
      <c r="C22" s="27" t="s">
        <v>590</v>
      </c>
      <c r="D22" s="11" t="n">
        <v>0</v>
      </c>
      <c r="E22" s="27" t="s">
        <v>521</v>
      </c>
      <c r="F22" s="11" t="s">
        <v>64</v>
      </c>
      <c r="G22" s="11"/>
      <c r="H22" s="11"/>
      <c r="I22" s="84" t="s">
        <v>591</v>
      </c>
    </row>
    <row r="23" customFormat="false" ht="12.8" hidden="false" customHeight="false" outlineLevel="0" collapsed="false">
      <c r="A23" s="9" t="n">
        <v>1</v>
      </c>
      <c r="B23" s="37" t="n">
        <v>45562</v>
      </c>
      <c r="C23" s="27" t="s">
        <v>592</v>
      </c>
      <c r="D23" s="13" t="n">
        <v>0</v>
      </c>
      <c r="E23" s="27" t="s">
        <v>70</v>
      </c>
      <c r="F23" s="13" t="s">
        <v>64</v>
      </c>
      <c r="G23" s="11"/>
      <c r="H23" s="11"/>
      <c r="I23" s="44" t="s">
        <v>14</v>
      </c>
    </row>
    <row r="24" customFormat="false" ht="12.8" hidden="false" customHeight="false" outlineLevel="0" collapsed="false">
      <c r="A24" s="20" t="n">
        <f aca="false">SUM(A22:A23)</f>
        <v>2</v>
      </c>
      <c r="B24" s="21"/>
      <c r="C24" s="50"/>
      <c r="D24" s="20" t="n">
        <f aca="false">SUM(D22:D22)</f>
        <v>0</v>
      </c>
      <c r="E24" s="50"/>
      <c r="F24" s="50"/>
      <c r="G24" s="50"/>
      <c r="H24" s="20"/>
      <c r="I24" s="22"/>
    </row>
    <row r="25" customFormat="false" ht="12.8" hidden="false" customHeight="false" outlineLevel="0" collapsed="false">
      <c r="D25" s="53"/>
    </row>
    <row r="26" customFormat="false" ht="24.45" hidden="false" customHeight="false" outlineLevel="0" collapsed="false">
      <c r="A26" s="35" t="str">
        <f aca="false">'Rando niv 1'!A43</f>
        <v>T4 2024</v>
      </c>
      <c r="B26" s="35"/>
      <c r="C26" s="35"/>
      <c r="D26" s="35"/>
      <c r="E26" s="35"/>
      <c r="F26" s="35"/>
      <c r="G26" s="35"/>
      <c r="H26" s="35"/>
      <c r="I26" s="35"/>
    </row>
    <row r="27" s="1" customFormat="true" ht="12.8" hidden="false" customHeight="false" outlineLevel="0" collapsed="false">
      <c r="A27" s="6" t="s">
        <v>2</v>
      </c>
      <c r="B27" s="7" t="s">
        <v>3</v>
      </c>
      <c r="C27" s="6" t="s">
        <v>8</v>
      </c>
      <c r="D27" s="6" t="s">
        <v>9</v>
      </c>
      <c r="E27" s="6" t="s">
        <v>4</v>
      </c>
      <c r="F27" s="6" t="s">
        <v>60</v>
      </c>
      <c r="G27" s="6" t="s">
        <v>5</v>
      </c>
      <c r="H27" s="6" t="s">
        <v>61</v>
      </c>
      <c r="I27" s="6" t="s">
        <v>10</v>
      </c>
    </row>
    <row r="28" s="24" customFormat="true" ht="12.8" hidden="false" customHeight="false" outlineLevel="0" collapsed="false">
      <c r="A28" s="25" t="n">
        <v>1</v>
      </c>
      <c r="B28" s="100" t="n">
        <v>45576</v>
      </c>
      <c r="C28" s="27" t="s">
        <v>593</v>
      </c>
      <c r="D28" s="13" t="n">
        <v>0</v>
      </c>
      <c r="E28" s="27" t="s">
        <v>70</v>
      </c>
      <c r="F28" s="13" t="s">
        <v>64</v>
      </c>
      <c r="G28" s="27"/>
      <c r="H28" s="13"/>
      <c r="I28" s="44" t="s">
        <v>14</v>
      </c>
      <c r="AMI28" s="0"/>
      <c r="AMJ28" s="0"/>
    </row>
    <row r="29" s="24" customFormat="true" ht="12.8" hidden="false" customHeight="false" outlineLevel="0" collapsed="false">
      <c r="A29" s="38" t="n">
        <v>1</v>
      </c>
      <c r="B29" s="37" t="n">
        <v>45604</v>
      </c>
      <c r="C29" s="27" t="s">
        <v>594</v>
      </c>
      <c r="D29" s="13" t="n">
        <v>46</v>
      </c>
      <c r="E29" s="27" t="s">
        <v>70</v>
      </c>
      <c r="F29" s="13" t="s">
        <v>69</v>
      </c>
      <c r="G29" s="101"/>
      <c r="H29" s="38"/>
      <c r="I29" s="44" t="s">
        <v>595</v>
      </c>
    </row>
    <row r="30" s="24" customFormat="true" ht="12.8" hidden="false" customHeight="false" outlineLevel="0" collapsed="false">
      <c r="A30" s="38" t="n">
        <v>1</v>
      </c>
      <c r="B30" s="37" t="n">
        <v>45611</v>
      </c>
      <c r="C30" s="27" t="s">
        <v>166</v>
      </c>
      <c r="D30" s="13" t="n">
        <v>70</v>
      </c>
      <c r="E30" s="27" t="s">
        <v>521</v>
      </c>
      <c r="F30" s="13" t="s">
        <v>69</v>
      </c>
      <c r="G30" s="102"/>
      <c r="H30" s="38"/>
      <c r="I30" s="44" t="s">
        <v>596</v>
      </c>
    </row>
    <row r="31" s="24" customFormat="true" ht="12.8" hidden="false" customHeight="false" outlineLevel="0" collapsed="false">
      <c r="A31" s="38" t="n">
        <v>1</v>
      </c>
      <c r="B31" s="43" t="n">
        <v>45637</v>
      </c>
      <c r="C31" s="27" t="s">
        <v>597</v>
      </c>
      <c r="D31" s="13" t="n">
        <v>0</v>
      </c>
      <c r="E31" s="27" t="s">
        <v>70</v>
      </c>
      <c r="F31" s="13" t="s">
        <v>64</v>
      </c>
      <c r="G31" s="102"/>
      <c r="H31" s="38"/>
      <c r="I31" s="13" t="s">
        <v>598</v>
      </c>
    </row>
    <row r="32" s="24" customFormat="true" ht="12.8" hidden="false" customHeight="false" outlineLevel="0" collapsed="false">
      <c r="A32" s="38" t="n">
        <v>0</v>
      </c>
      <c r="B32" s="26"/>
      <c r="C32" s="54"/>
      <c r="D32" s="38"/>
      <c r="E32" s="54"/>
      <c r="F32" s="54"/>
      <c r="G32" s="102"/>
      <c r="H32" s="38"/>
      <c r="I32" s="38"/>
    </row>
    <row r="33" customFormat="false" ht="12.8" hidden="false" customHeight="false" outlineLevel="0" collapsed="false">
      <c r="A33" s="20" t="n">
        <f aca="false">SUM(A28:A32)</f>
        <v>4</v>
      </c>
      <c r="B33" s="21"/>
      <c r="C33" s="50"/>
      <c r="D33" s="20" t="n">
        <f aca="false">SUM(D28:D32)</f>
        <v>116</v>
      </c>
      <c r="E33" s="50"/>
      <c r="F33" s="50"/>
      <c r="G33" s="50"/>
      <c r="H33" s="20"/>
      <c r="I33" s="22"/>
    </row>
  </sheetData>
  <mergeCells count="5">
    <mergeCell ref="A1:I1"/>
    <mergeCell ref="A2:I2"/>
    <mergeCell ref="A11:I11"/>
    <mergeCell ref="A20:I20"/>
    <mergeCell ref="A26:I26"/>
  </mergeCells>
  <conditionalFormatting sqref="A22:A23 A28:A32">
    <cfRule type="cellIs" priority="2" operator="equal" aboveAverage="0" equalAverage="0" bottom="0" percent="0" rank="0" text="" dxfId="0">
      <formula>1</formula>
    </cfRule>
    <cfRule type="cellIs" priority="3" operator="lessThan" aboveAverage="0" equalAverage="0" bottom="0" percent="0" rank="0" text="" dxfId="1">
      <formula>1</formula>
    </cfRule>
  </conditionalFormatting>
  <conditionalFormatting sqref="A4:A8 A13:A17">
    <cfRule type="cellIs" priority="4" operator="equal" aboveAverage="0" equalAverage="0" bottom="0" percent="0" rank="0" text="" dxfId="2">
      <formula>1</formula>
    </cfRule>
    <cfRule type="cellIs" priority="5" operator="lessThan" aboveAverage="0" equalAverage="0" bottom="0" percent="0" rank="0" text="" dxfId="3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2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29" activeCellId="0" sqref="C29"/>
    </sheetView>
  </sheetViews>
  <sheetFormatPr defaultColWidth="14.53515625" defaultRowHeight="12.8" zeroHeight="false" outlineLevelRow="0" outlineLevelCol="0"/>
  <cols>
    <col collapsed="false" customWidth="true" hidden="false" outlineLevel="0" max="1" min="1" style="1" width="5.49"/>
    <col collapsed="false" customWidth="true" hidden="false" outlineLevel="0" max="2" min="2" style="2" width="10.46"/>
    <col collapsed="false" customWidth="true" hidden="false" outlineLevel="0" max="3" min="3" style="34" width="26.18"/>
    <col collapsed="false" customWidth="true" hidden="false" outlineLevel="0" max="4" min="4" style="34" width="19.46"/>
    <col collapsed="false" customWidth="true" hidden="false" outlineLevel="0" max="5" min="5" style="34" width="16.48"/>
    <col collapsed="false" customWidth="true" hidden="false" outlineLevel="0" max="6" min="6" style="0" width="20.98"/>
    <col collapsed="false" customWidth="true" hidden="false" outlineLevel="0" max="7" min="7" style="34" width="41.45"/>
    <col collapsed="false" customWidth="true" hidden="false" outlineLevel="0" max="8" min="8" style="1" width="19.69"/>
    <col collapsed="false" customWidth="true" hidden="false" outlineLevel="0" max="9" min="9" style="1" width="42.83"/>
  </cols>
  <sheetData>
    <row r="1" customFormat="false" ht="24.45" hidden="false" customHeight="false" outlineLevel="0" collapsed="false">
      <c r="A1" s="4" t="s">
        <v>572</v>
      </c>
      <c r="B1" s="4"/>
      <c r="C1" s="4"/>
      <c r="D1" s="4"/>
      <c r="E1" s="4"/>
      <c r="F1" s="4"/>
      <c r="G1" s="4"/>
      <c r="H1" s="4"/>
      <c r="I1" s="4"/>
    </row>
    <row r="2" customFormat="false" ht="24.45" hidden="false" customHeight="false" outlineLevel="0" collapsed="false">
      <c r="A2" s="5" t="str">
        <f aca="false">'Rando niv 1'!A2</f>
        <v>T1 2024</v>
      </c>
      <c r="B2" s="5"/>
      <c r="C2" s="5"/>
      <c r="D2" s="5"/>
      <c r="E2" s="5"/>
      <c r="F2" s="5"/>
      <c r="G2" s="5"/>
      <c r="H2" s="5"/>
      <c r="I2" s="5"/>
    </row>
    <row r="3" customFormat="false" ht="12.8" hidden="false" customHeight="false" outlineLevel="0" collapsed="false">
      <c r="A3" s="6" t="s">
        <v>2</v>
      </c>
      <c r="B3" s="7" t="s">
        <v>3</v>
      </c>
      <c r="C3" s="47" t="s">
        <v>4</v>
      </c>
      <c r="D3" s="47" t="s">
        <v>5</v>
      </c>
      <c r="E3" s="47" t="s">
        <v>6</v>
      </c>
      <c r="F3" s="47" t="s">
        <v>7</v>
      </c>
      <c r="G3" s="47" t="s">
        <v>8</v>
      </c>
      <c r="H3" s="6" t="s">
        <v>9</v>
      </c>
      <c r="I3" s="6" t="s">
        <v>10</v>
      </c>
    </row>
    <row r="4" customFormat="false" ht="12.8" hidden="false" customHeight="false" outlineLevel="0" collapsed="false">
      <c r="A4" s="9" t="n">
        <v>0</v>
      </c>
      <c r="B4" s="10"/>
      <c r="C4" s="47"/>
      <c r="D4" s="47"/>
      <c r="E4" s="47"/>
      <c r="F4" s="47"/>
      <c r="G4" s="12"/>
      <c r="H4" s="25"/>
      <c r="I4" s="6"/>
    </row>
    <row r="5" customFormat="false" ht="12.8" hidden="false" customHeight="false" outlineLevel="0" collapsed="false">
      <c r="A5" s="20" t="n">
        <f aca="false">SUM(A4:A4)</f>
        <v>0</v>
      </c>
      <c r="B5" s="21"/>
      <c r="C5" s="50"/>
      <c r="D5" s="50"/>
      <c r="E5" s="50"/>
      <c r="F5" s="50"/>
      <c r="G5" s="50"/>
      <c r="H5" s="20" t="n">
        <f aca="false">SUM(H4:H4)</f>
        <v>0</v>
      </c>
      <c r="I5" s="22"/>
    </row>
    <row r="7" customFormat="false" ht="24.45" hidden="false" customHeight="false" outlineLevel="0" collapsed="false">
      <c r="A7" s="5" t="str">
        <f aca="false">'Rando niv 1'!A18</f>
        <v>T2 2024</v>
      </c>
      <c r="B7" s="5"/>
      <c r="C7" s="5"/>
      <c r="D7" s="5"/>
      <c r="E7" s="5"/>
      <c r="F7" s="5"/>
      <c r="G7" s="5"/>
      <c r="H7" s="5"/>
      <c r="I7" s="5"/>
    </row>
    <row r="8" customFormat="false" ht="12.8" hidden="false" customHeight="false" outlineLevel="0" collapsed="false">
      <c r="A8" s="6" t="s">
        <v>2</v>
      </c>
      <c r="B8" s="7" t="s">
        <v>3</v>
      </c>
      <c r="C8" s="47" t="s">
        <v>4</v>
      </c>
      <c r="D8" s="47" t="s">
        <v>5</v>
      </c>
      <c r="E8" s="47" t="s">
        <v>6</v>
      </c>
      <c r="F8" s="47" t="s">
        <v>7</v>
      </c>
      <c r="G8" s="47" t="s">
        <v>8</v>
      </c>
      <c r="H8" s="6" t="s">
        <v>9</v>
      </c>
      <c r="I8" s="6" t="s">
        <v>10</v>
      </c>
    </row>
    <row r="9" s="24" customFormat="true" ht="23.85" hidden="false" customHeight="false" outlineLevel="0" collapsed="false">
      <c r="A9" s="25" t="n">
        <v>1</v>
      </c>
      <c r="B9" s="10" t="n">
        <v>45386</v>
      </c>
      <c r="C9" s="27" t="s">
        <v>521</v>
      </c>
      <c r="D9" s="27"/>
      <c r="E9" s="27"/>
      <c r="F9" s="27"/>
      <c r="G9" s="27" t="s">
        <v>384</v>
      </c>
      <c r="H9" s="13" t="n">
        <v>78</v>
      </c>
      <c r="I9" s="83" t="s">
        <v>599</v>
      </c>
    </row>
    <row r="10" s="24" customFormat="true" ht="12.8" hidden="false" customHeight="false" outlineLevel="0" collapsed="false">
      <c r="A10" s="25" t="n">
        <v>1</v>
      </c>
      <c r="B10" s="10" t="n">
        <v>45407</v>
      </c>
      <c r="C10" s="27" t="s">
        <v>70</v>
      </c>
      <c r="D10" s="27"/>
      <c r="E10" s="27"/>
      <c r="F10" s="27"/>
      <c r="G10" s="27" t="s">
        <v>600</v>
      </c>
      <c r="H10" s="13" t="n">
        <v>49</v>
      </c>
      <c r="I10" s="25" t="s">
        <v>14</v>
      </c>
    </row>
    <row r="11" customFormat="false" ht="12.8" hidden="false" customHeight="false" outlineLevel="0" collapsed="false">
      <c r="A11" s="20" t="n">
        <f aca="false">SUM(A9:A10)</f>
        <v>2</v>
      </c>
      <c r="B11" s="21"/>
      <c r="C11" s="50"/>
      <c r="D11" s="50"/>
      <c r="E11" s="50"/>
      <c r="F11" s="50"/>
      <c r="G11" s="50"/>
      <c r="H11" s="20" t="n">
        <f aca="false">SUM(H9:H10)</f>
        <v>127</v>
      </c>
      <c r="I11" s="22"/>
    </row>
    <row r="13" customFormat="false" ht="24.45" hidden="false" customHeight="false" outlineLevel="0" collapsed="false">
      <c r="A13" s="35" t="str">
        <f aca="false">'Rando niv 1'!A35</f>
        <v>T3 2024</v>
      </c>
      <c r="B13" s="35"/>
      <c r="C13" s="35"/>
      <c r="D13" s="35"/>
      <c r="E13" s="35"/>
      <c r="F13" s="35"/>
      <c r="G13" s="35"/>
      <c r="H13" s="35"/>
      <c r="I13" s="35"/>
    </row>
    <row r="14" s="1" customFormat="true" ht="12.8" hidden="false" customHeight="false" outlineLevel="0" collapsed="false">
      <c r="A14" s="6" t="s">
        <v>2</v>
      </c>
      <c r="B14" s="7" t="s">
        <v>3</v>
      </c>
      <c r="C14" s="6" t="s">
        <v>8</v>
      </c>
      <c r="D14" s="6" t="s">
        <v>9</v>
      </c>
      <c r="E14" s="6" t="s">
        <v>4</v>
      </c>
      <c r="F14" s="6" t="s">
        <v>60</v>
      </c>
      <c r="G14" s="6" t="s">
        <v>5</v>
      </c>
      <c r="H14" s="6" t="s">
        <v>61</v>
      </c>
      <c r="I14" s="6" t="s">
        <v>10</v>
      </c>
    </row>
    <row r="15" s="1" customFormat="true" ht="13.25" hidden="false" customHeight="false" outlineLevel="0" collapsed="false">
      <c r="A15" s="9" t="n">
        <v>1</v>
      </c>
      <c r="B15" s="2" t="n">
        <v>45546</v>
      </c>
      <c r="C15" s="27" t="s">
        <v>601</v>
      </c>
      <c r="D15" s="13" t="n">
        <v>0</v>
      </c>
      <c r="E15" s="27" t="s">
        <v>535</v>
      </c>
      <c r="F15" s="11" t="s">
        <v>64</v>
      </c>
      <c r="G15" s="27"/>
      <c r="H15" s="27"/>
      <c r="I15" s="11" t="s">
        <v>14</v>
      </c>
    </row>
    <row r="16" customFormat="false" ht="12.8" hidden="false" customHeight="false" outlineLevel="0" collapsed="false">
      <c r="A16" s="20" t="n">
        <f aca="false">SUM(A15:A15)</f>
        <v>1</v>
      </c>
      <c r="B16" s="21"/>
      <c r="C16" s="50"/>
      <c r="D16" s="20" t="n">
        <f aca="false">SUM(D15:D15)</f>
        <v>0</v>
      </c>
      <c r="E16" s="50"/>
      <c r="F16" s="50"/>
      <c r="G16" s="50"/>
      <c r="H16" s="20"/>
      <c r="I16" s="22"/>
    </row>
    <row r="17" customFormat="false" ht="12.8" hidden="false" customHeight="false" outlineLevel="0" collapsed="false">
      <c r="D17" s="53"/>
    </row>
    <row r="18" customFormat="false" ht="24.45" hidden="false" customHeight="false" outlineLevel="0" collapsed="false">
      <c r="A18" s="35" t="str">
        <f aca="false">'Rando niv 1'!A43</f>
        <v>T4 2024</v>
      </c>
      <c r="B18" s="35"/>
      <c r="C18" s="35"/>
      <c r="D18" s="35"/>
      <c r="E18" s="35"/>
      <c r="F18" s="35"/>
      <c r="G18" s="35"/>
      <c r="H18" s="35"/>
      <c r="I18" s="35"/>
    </row>
    <row r="19" s="1" customFormat="true" ht="12.8" hidden="false" customHeight="false" outlineLevel="0" collapsed="false">
      <c r="A19" s="6" t="s">
        <v>2</v>
      </c>
      <c r="B19" s="7" t="s">
        <v>3</v>
      </c>
      <c r="C19" s="6" t="s">
        <v>8</v>
      </c>
      <c r="D19" s="6" t="s">
        <v>9</v>
      </c>
      <c r="E19" s="6" t="s">
        <v>4</v>
      </c>
      <c r="F19" s="6" t="s">
        <v>60</v>
      </c>
      <c r="G19" s="6" t="s">
        <v>5</v>
      </c>
      <c r="H19" s="6" t="s">
        <v>61</v>
      </c>
      <c r="I19" s="6" t="s">
        <v>10</v>
      </c>
    </row>
    <row r="20" s="24" customFormat="true" ht="12.8" hidden="false" customHeight="false" outlineLevel="0" collapsed="false">
      <c r="A20" s="25" t="n">
        <v>1</v>
      </c>
      <c r="B20" s="2" t="n">
        <v>45588</v>
      </c>
      <c r="C20" s="27" t="s">
        <v>594</v>
      </c>
      <c r="D20" s="13" t="n">
        <v>58</v>
      </c>
      <c r="E20" s="27" t="s">
        <v>70</v>
      </c>
      <c r="F20" s="11" t="s">
        <v>69</v>
      </c>
      <c r="G20" s="54"/>
      <c r="H20" s="38"/>
      <c r="I20" s="11" t="s">
        <v>14</v>
      </c>
    </row>
    <row r="21" s="24" customFormat="true" ht="12.8" hidden="false" customHeight="false" outlineLevel="0" collapsed="false">
      <c r="A21" s="38" t="n">
        <v>0</v>
      </c>
      <c r="B21" s="26"/>
      <c r="C21" s="54"/>
      <c r="D21" s="38"/>
      <c r="E21" s="54"/>
      <c r="F21" s="54"/>
      <c r="G21" s="102"/>
      <c r="H21" s="38"/>
      <c r="I21" s="38"/>
    </row>
    <row r="22" customFormat="false" ht="12.8" hidden="false" customHeight="false" outlineLevel="0" collapsed="false">
      <c r="A22" s="20" t="n">
        <f aca="false">SUM(A20:A21)</f>
        <v>1</v>
      </c>
      <c r="B22" s="21"/>
      <c r="C22" s="50"/>
      <c r="D22" s="20" t="n">
        <f aca="false">SUM(D20:D21)</f>
        <v>58</v>
      </c>
      <c r="E22" s="50"/>
      <c r="F22" s="50"/>
      <c r="G22" s="50"/>
      <c r="H22" s="20"/>
      <c r="I22" s="22"/>
    </row>
  </sheetData>
  <mergeCells count="5">
    <mergeCell ref="A1:I1"/>
    <mergeCell ref="A2:I2"/>
    <mergeCell ref="A7:I7"/>
    <mergeCell ref="A13:I13"/>
    <mergeCell ref="A18:I18"/>
  </mergeCells>
  <conditionalFormatting sqref="A15 A20:A21">
    <cfRule type="cellIs" priority="2" operator="equal" aboveAverage="0" equalAverage="0" bottom="0" percent="0" rank="0" text="" dxfId="0">
      <formula>1</formula>
    </cfRule>
    <cfRule type="cellIs" priority="3" operator="lessThan" aboveAverage="0" equalAverage="0" bottom="0" percent="0" rank="0" text="" dxfId="1">
      <formula>1</formula>
    </cfRule>
  </conditionalFormatting>
  <conditionalFormatting sqref="A4 A9:A10">
    <cfRule type="cellIs" priority="4" operator="equal" aboveAverage="0" equalAverage="0" bottom="0" percent="0" rank="0" text="" dxfId="2">
      <formula>1</formula>
    </cfRule>
    <cfRule type="cellIs" priority="5" operator="lessThan" aboveAverage="0" equalAverage="0" bottom="0" percent="0" rank="0" text="" dxfId="3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D29" activeCellId="0" sqref="D29"/>
    </sheetView>
  </sheetViews>
  <sheetFormatPr defaultColWidth="14.53515625" defaultRowHeight="12.8" zeroHeight="false" outlineLevelRow="0" outlineLevelCol="0"/>
  <cols>
    <col collapsed="false" customWidth="true" hidden="false" outlineLevel="0" max="1" min="1" style="1" width="5.49"/>
    <col collapsed="false" customWidth="true" hidden="false" outlineLevel="0" max="2" min="2" style="2" width="10.46"/>
    <col collapsed="false" customWidth="true" hidden="false" outlineLevel="0" max="4" min="3" style="34" width="19.46"/>
    <col collapsed="false" customWidth="true" hidden="false" outlineLevel="0" max="5" min="5" style="34" width="16.48"/>
    <col collapsed="false" customWidth="true" hidden="false" outlineLevel="0" max="6" min="6" style="0" width="19.69"/>
    <col collapsed="false" customWidth="true" hidden="false" outlineLevel="0" max="7" min="7" style="34" width="35.73"/>
    <col collapsed="false" customWidth="true" hidden="false" outlineLevel="0" max="8" min="8" style="1" width="19.69"/>
    <col collapsed="false" customWidth="true" hidden="false" outlineLevel="0" max="10" min="9" style="1" width="29.18"/>
  </cols>
  <sheetData>
    <row r="1" customFormat="false" ht="24.45" hidden="false" customHeight="false" outlineLevel="0" collapsed="false">
      <c r="A1" s="4" t="s">
        <v>602</v>
      </c>
      <c r="B1" s="4"/>
      <c r="C1" s="4"/>
      <c r="D1" s="4"/>
      <c r="E1" s="4"/>
      <c r="F1" s="4"/>
      <c r="G1" s="4"/>
      <c r="H1" s="4"/>
      <c r="I1" s="4"/>
      <c r="J1" s="4"/>
    </row>
    <row r="2" customFormat="false" ht="24.45" hidden="false" customHeight="false" outlineLevel="0" collapsed="false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</row>
    <row r="3" customFormat="false" ht="12.8" hidden="false" customHeight="false" outlineLevel="0" collapsed="false">
      <c r="A3" s="6" t="s">
        <v>2</v>
      </c>
      <c r="B3" s="7" t="s">
        <v>3</v>
      </c>
      <c r="C3" s="47" t="s">
        <v>4</v>
      </c>
      <c r="D3" s="47" t="s">
        <v>5</v>
      </c>
      <c r="E3" s="47" t="s">
        <v>6</v>
      </c>
      <c r="F3" s="47" t="s">
        <v>7</v>
      </c>
      <c r="G3" s="47" t="s">
        <v>8</v>
      </c>
      <c r="H3" s="6" t="s">
        <v>9</v>
      </c>
      <c r="I3" s="6"/>
      <c r="J3" s="6" t="s">
        <v>10</v>
      </c>
    </row>
    <row r="4" customFormat="false" ht="12.8" hidden="false" customHeight="false" outlineLevel="0" collapsed="false">
      <c r="A4" s="9" t="n">
        <v>1</v>
      </c>
      <c r="B4" s="10" t="n">
        <v>45358</v>
      </c>
      <c r="C4" s="27" t="s">
        <v>603</v>
      </c>
      <c r="D4" s="27" t="s">
        <v>260</v>
      </c>
      <c r="E4" s="27"/>
      <c r="F4" s="27"/>
      <c r="G4" s="27" t="s">
        <v>604</v>
      </c>
      <c r="H4" s="13" t="n">
        <v>144</v>
      </c>
      <c r="I4" s="13"/>
      <c r="J4" s="6" t="s">
        <v>14</v>
      </c>
    </row>
    <row r="5" customFormat="false" ht="12.8" hidden="false" customHeight="false" outlineLevel="0" collapsed="false">
      <c r="A5" s="9" t="n">
        <v>1</v>
      </c>
      <c r="B5" s="10" t="n">
        <v>45365</v>
      </c>
      <c r="C5" s="27" t="s">
        <v>259</v>
      </c>
      <c r="D5" s="27" t="s">
        <v>605</v>
      </c>
      <c r="E5" s="27"/>
      <c r="F5" s="27"/>
      <c r="G5" s="27" t="s">
        <v>604</v>
      </c>
      <c r="H5" s="13" t="n">
        <v>144</v>
      </c>
      <c r="I5" s="13"/>
      <c r="J5" s="6" t="s">
        <v>14</v>
      </c>
    </row>
    <row r="6" customFormat="false" ht="12.8" hidden="false" customHeight="false" outlineLevel="0" collapsed="false">
      <c r="A6" s="20" t="n">
        <f aca="false">SUM(A4:A5)</f>
        <v>2</v>
      </c>
      <c r="B6" s="21"/>
      <c r="C6" s="50"/>
      <c r="D6" s="50"/>
      <c r="E6" s="50"/>
      <c r="F6" s="50"/>
      <c r="G6" s="50"/>
      <c r="H6" s="20" t="n">
        <f aca="false">SUM(H4:H5)</f>
        <v>288</v>
      </c>
      <c r="I6" s="20"/>
      <c r="J6" s="22"/>
    </row>
    <row r="8" customFormat="false" ht="24.45" hidden="false" customHeight="false" outlineLevel="0" collapsed="false">
      <c r="A8" s="46" t="s">
        <v>35</v>
      </c>
      <c r="B8" s="46"/>
      <c r="C8" s="46"/>
      <c r="D8" s="46"/>
      <c r="E8" s="46"/>
      <c r="F8" s="46"/>
      <c r="G8" s="46"/>
      <c r="H8" s="46"/>
      <c r="I8" s="46"/>
      <c r="J8" s="46"/>
    </row>
    <row r="9" customFormat="false" ht="12.8" hidden="false" customHeight="false" outlineLevel="0" collapsed="false">
      <c r="A9" s="6" t="s">
        <v>2</v>
      </c>
      <c r="B9" s="7" t="s">
        <v>3</v>
      </c>
      <c r="C9" s="47" t="s">
        <v>4</v>
      </c>
      <c r="D9" s="47" t="s">
        <v>5</v>
      </c>
      <c r="E9" s="47" t="s">
        <v>6</v>
      </c>
      <c r="F9" s="47" t="s">
        <v>7</v>
      </c>
      <c r="G9" s="47" t="s">
        <v>8</v>
      </c>
      <c r="H9" s="6" t="s">
        <v>9</v>
      </c>
      <c r="I9" s="6"/>
      <c r="J9" s="6" t="s">
        <v>10</v>
      </c>
    </row>
    <row r="10" s="24" customFormat="true" ht="12.8" hidden="false" customHeight="false" outlineLevel="0" collapsed="false">
      <c r="A10" s="25" t="n">
        <v>0</v>
      </c>
      <c r="B10" s="26" t="n">
        <v>45383</v>
      </c>
      <c r="C10" s="62"/>
      <c r="D10" s="62"/>
      <c r="E10" s="62"/>
      <c r="F10" s="62"/>
      <c r="G10" s="54"/>
      <c r="H10" s="25"/>
      <c r="I10" s="25"/>
      <c r="J10" s="25"/>
    </row>
    <row r="11" customFormat="false" ht="12.8" hidden="false" customHeight="false" outlineLevel="0" collapsed="false">
      <c r="A11" s="20" t="n">
        <f aca="false">SUM(A10:A10)</f>
        <v>0</v>
      </c>
      <c r="B11" s="21"/>
      <c r="C11" s="50"/>
      <c r="D11" s="50"/>
      <c r="E11" s="50"/>
      <c r="F11" s="50"/>
      <c r="G11" s="50"/>
      <c r="H11" s="20" t="n">
        <f aca="false">SUM(H10:H10)</f>
        <v>0</v>
      </c>
      <c r="I11" s="20"/>
      <c r="J11" s="22"/>
    </row>
    <row r="13" customFormat="false" ht="24.45" hidden="false" customHeight="false" outlineLevel="0" collapsed="false">
      <c r="A13" s="46" t="s">
        <v>59</v>
      </c>
      <c r="B13" s="46"/>
      <c r="C13" s="46"/>
      <c r="D13" s="46"/>
      <c r="E13" s="46"/>
      <c r="F13" s="46"/>
      <c r="G13" s="46"/>
      <c r="H13" s="46"/>
      <c r="I13" s="46"/>
      <c r="J13" s="46"/>
    </row>
    <row r="14" customFormat="false" ht="12.8" hidden="false" customHeight="false" outlineLevel="0" collapsed="false">
      <c r="A14" s="6" t="s">
        <v>2</v>
      </c>
      <c r="B14" s="7" t="s">
        <v>3</v>
      </c>
      <c r="C14" s="47" t="s">
        <v>4</v>
      </c>
      <c r="D14" s="47" t="s">
        <v>5</v>
      </c>
      <c r="E14" s="47" t="s">
        <v>6</v>
      </c>
      <c r="F14" s="47" t="s">
        <v>7</v>
      </c>
      <c r="G14" s="47" t="s">
        <v>8</v>
      </c>
      <c r="H14" s="6" t="s">
        <v>9</v>
      </c>
      <c r="I14" s="6"/>
      <c r="J14" s="6" t="s">
        <v>10</v>
      </c>
    </row>
    <row r="15" customFormat="false" ht="12.8" hidden="false" customHeight="false" outlineLevel="0" collapsed="false">
      <c r="A15" s="9" t="n">
        <v>0</v>
      </c>
      <c r="B15" s="37"/>
      <c r="C15" s="27"/>
      <c r="D15" s="27"/>
      <c r="E15" s="36"/>
      <c r="F15" s="36"/>
      <c r="G15" s="27"/>
      <c r="H15" s="13"/>
      <c r="I15" s="13"/>
      <c r="J15" s="11"/>
    </row>
    <row r="16" customFormat="false" ht="12.8" hidden="false" customHeight="false" outlineLevel="0" collapsed="false">
      <c r="A16" s="20" t="n">
        <f aca="false">SUM(A15:A15)</f>
        <v>0</v>
      </c>
      <c r="B16" s="21"/>
      <c r="C16" s="50"/>
      <c r="D16" s="50"/>
      <c r="E16" s="50"/>
      <c r="F16" s="50"/>
      <c r="G16" s="50"/>
      <c r="H16" s="20" t="n">
        <f aca="false">SUM(H15:H15)</f>
        <v>0</v>
      </c>
      <c r="I16" s="20"/>
      <c r="J16" s="22"/>
    </row>
    <row r="18" customFormat="false" ht="24.45" hidden="false" customHeight="false" outlineLevel="0" collapsed="false">
      <c r="A18" s="35" t="s">
        <v>73</v>
      </c>
      <c r="B18" s="35"/>
      <c r="C18" s="35"/>
      <c r="D18" s="35"/>
      <c r="E18" s="35"/>
      <c r="F18" s="35"/>
      <c r="G18" s="35"/>
      <c r="H18" s="35"/>
      <c r="I18" s="35"/>
      <c r="J18" s="35"/>
    </row>
    <row r="19" s="1" customFormat="true" ht="12.8" hidden="false" customHeight="false" outlineLevel="0" collapsed="false">
      <c r="A19" s="6" t="s">
        <v>2</v>
      </c>
      <c r="B19" s="7" t="s">
        <v>3</v>
      </c>
      <c r="C19" s="6" t="s">
        <v>8</v>
      </c>
      <c r="D19" s="6" t="s">
        <v>9</v>
      </c>
      <c r="E19" s="6" t="s">
        <v>4</v>
      </c>
      <c r="F19" s="6" t="s">
        <v>60</v>
      </c>
      <c r="G19" s="6" t="s">
        <v>5</v>
      </c>
      <c r="H19" s="6" t="s">
        <v>61</v>
      </c>
      <c r="I19" s="6" t="str">
        <f aca="false">'Rando niv 1'!I36</f>
        <v>Animateur facultatif</v>
      </c>
      <c r="J19" s="6" t="s">
        <v>10</v>
      </c>
    </row>
    <row r="20" s="24" customFormat="true" ht="12.8" hidden="false" customHeight="false" outlineLevel="0" collapsed="false">
      <c r="A20" s="38" t="n">
        <v>0</v>
      </c>
      <c r="B20" s="26"/>
      <c r="C20" s="54"/>
      <c r="D20" s="38"/>
      <c r="E20" s="54"/>
      <c r="F20" s="54"/>
      <c r="G20" s="54"/>
      <c r="H20" s="38"/>
      <c r="I20" s="38"/>
      <c r="J20" s="38"/>
    </row>
    <row r="21" customFormat="false" ht="12.8" hidden="false" customHeight="false" outlineLevel="0" collapsed="false">
      <c r="A21" s="20" t="n">
        <f aca="false">SUM(A20:A20)</f>
        <v>0</v>
      </c>
      <c r="B21" s="21"/>
      <c r="C21" s="50"/>
      <c r="D21" s="20" t="n">
        <f aca="false">SUM(D20:D20)</f>
        <v>0</v>
      </c>
      <c r="E21" s="50"/>
      <c r="F21" s="50"/>
      <c r="G21" s="50"/>
      <c r="H21" s="20"/>
      <c r="I21" s="20"/>
      <c r="J21" s="22"/>
    </row>
  </sheetData>
  <mergeCells count="5">
    <mergeCell ref="A1:J1"/>
    <mergeCell ref="A2:J2"/>
    <mergeCell ref="A8:J8"/>
    <mergeCell ref="A13:J13"/>
    <mergeCell ref="A18:J18"/>
  </mergeCells>
  <conditionalFormatting sqref="A15 A20">
    <cfRule type="cellIs" priority="2" operator="equal" aboveAverage="0" equalAverage="0" bottom="0" percent="0" rank="0" text="" dxfId="0">
      <formula>1</formula>
    </cfRule>
    <cfRule type="cellIs" priority="3" operator="lessThan" aboveAverage="0" equalAverage="0" bottom="0" percent="0" rank="0" text="" dxfId="1">
      <formula>1</formula>
    </cfRule>
  </conditionalFormatting>
  <conditionalFormatting sqref="A10 A4:A5">
    <cfRule type="cellIs" priority="4" operator="equal" aboveAverage="0" equalAverage="0" bottom="0" percent="0" rank="0" text="" dxfId="2">
      <formula>1</formula>
    </cfRule>
    <cfRule type="cellIs" priority="5" operator="lessThan" aboveAverage="0" equalAverage="0" bottom="0" percent="0" rank="0" text="" dxfId="3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56"/>
  <sheetViews>
    <sheetView showFormulas="false" showGridLines="true" showRowColHeaders="true" showZeros="true" rightToLeft="false" tabSelected="false" showOutlineSymbols="true" defaultGridColor="true" view="normal" topLeftCell="A13" colorId="64" zoomScale="100" zoomScaleNormal="100" zoomScalePageLayoutView="100" workbookViewId="0">
      <selection pane="topLeft" activeCell="G39" activeCellId="0" sqref="G39"/>
    </sheetView>
  </sheetViews>
  <sheetFormatPr defaultColWidth="14.53515625" defaultRowHeight="12.8" zeroHeight="false" outlineLevelRow="0" outlineLevelCol="0"/>
  <cols>
    <col collapsed="false" customWidth="true" hidden="false" outlineLevel="0" max="1" min="1" style="1" width="5.49"/>
    <col collapsed="false" customWidth="true" hidden="false" outlineLevel="0" max="2" min="2" style="2" width="10.46"/>
    <col collapsed="false" customWidth="true" hidden="false" outlineLevel="0" max="3" min="3" style="0" width="30.05"/>
    <col collapsed="false" customWidth="true" hidden="false" outlineLevel="0" max="4" min="4" style="0" width="18.66"/>
    <col collapsed="false" customWidth="true" hidden="false" outlineLevel="0" max="5" min="5" style="0" width="20.74"/>
    <col collapsed="false" customWidth="true" hidden="false" outlineLevel="0" max="6" min="6" style="0" width="18.66"/>
    <col collapsed="false" customWidth="true" hidden="false" outlineLevel="0" max="7" min="7" style="3" width="36.04"/>
    <col collapsed="false" customWidth="true" hidden="false" outlineLevel="0" max="8" min="8" style="1" width="18.66"/>
    <col collapsed="false" customWidth="true" hidden="false" outlineLevel="0" max="9" min="9" style="1" width="17.27"/>
    <col collapsed="false" customWidth="true" hidden="false" outlineLevel="0" max="10" min="10" style="1" width="41.03"/>
  </cols>
  <sheetData>
    <row r="1" customFormat="false" ht="24.45" hidden="false" customHeight="false" outlineLevel="0" collapsed="false">
      <c r="A1" s="45" t="str">
        <f aca="false">'Rando niv 1'!A1</f>
        <v>2024 Rando Récapitulatif kilométrique</v>
      </c>
      <c r="B1" s="45"/>
      <c r="C1" s="45"/>
      <c r="D1" s="45"/>
      <c r="E1" s="45"/>
      <c r="F1" s="45"/>
      <c r="G1" s="45"/>
      <c r="H1" s="45"/>
      <c r="I1" s="4"/>
      <c r="J1" s="4"/>
    </row>
    <row r="2" customFormat="false" ht="24.45" hidden="false" customHeight="false" outlineLevel="0" collapsed="false">
      <c r="A2" s="46" t="str">
        <f aca="false">'Rando niv 1'!A2</f>
        <v>T1 2024</v>
      </c>
      <c r="B2" s="46"/>
      <c r="C2" s="46"/>
      <c r="D2" s="46"/>
      <c r="E2" s="46"/>
      <c r="F2" s="46"/>
      <c r="G2" s="46"/>
      <c r="H2" s="46"/>
      <c r="I2" s="46"/>
      <c r="J2" s="46"/>
    </row>
    <row r="3" customFormat="false" ht="12.8" hidden="false" customHeight="false" outlineLevel="0" collapsed="false">
      <c r="A3" s="6" t="s">
        <v>2</v>
      </c>
      <c r="B3" s="7" t="s">
        <v>3</v>
      </c>
      <c r="C3" s="47" t="s">
        <v>4</v>
      </c>
      <c r="D3" s="47" t="s">
        <v>5</v>
      </c>
      <c r="E3" s="47" t="s">
        <v>6</v>
      </c>
      <c r="F3" s="47" t="s">
        <v>7</v>
      </c>
      <c r="G3" s="8" t="s">
        <v>8</v>
      </c>
      <c r="H3" s="6" t="s">
        <v>9</v>
      </c>
      <c r="I3" s="6"/>
      <c r="J3" s="6" t="s">
        <v>10</v>
      </c>
    </row>
    <row r="4" customFormat="false" ht="12.8" hidden="false" customHeight="false" outlineLevel="0" collapsed="false">
      <c r="A4" s="9" t="n">
        <v>1</v>
      </c>
      <c r="B4" s="10" t="n">
        <f aca="false">'Rando niv 1'!B4</f>
        <v>45299</v>
      </c>
      <c r="C4" s="27" t="s">
        <v>89</v>
      </c>
      <c r="D4" s="27" t="s">
        <v>90</v>
      </c>
      <c r="E4" s="27"/>
      <c r="F4" s="27"/>
      <c r="G4" s="12" t="s">
        <v>91</v>
      </c>
      <c r="H4" s="13" t="n">
        <v>40</v>
      </c>
      <c r="I4" s="13"/>
      <c r="J4" s="6" t="s">
        <v>14</v>
      </c>
    </row>
    <row r="5" customFormat="false" ht="12.8" hidden="false" customHeight="false" outlineLevel="0" collapsed="false">
      <c r="A5" s="9" t="n">
        <v>1</v>
      </c>
      <c r="B5" s="10" t="n">
        <f aca="false">'Rando niv 1'!B5</f>
        <v>45306</v>
      </c>
      <c r="C5" s="27" t="s">
        <v>92</v>
      </c>
      <c r="D5" s="27" t="s">
        <v>93</v>
      </c>
      <c r="E5" s="27" t="s">
        <v>94</v>
      </c>
      <c r="F5" s="27"/>
      <c r="G5" s="12" t="s">
        <v>95</v>
      </c>
      <c r="H5" s="13" t="n">
        <v>30</v>
      </c>
      <c r="I5" s="13"/>
      <c r="J5" s="6" t="s">
        <v>14</v>
      </c>
    </row>
    <row r="6" customFormat="false" ht="12.8" hidden="false" customHeight="false" outlineLevel="0" collapsed="false">
      <c r="A6" s="9" t="n">
        <v>1</v>
      </c>
      <c r="B6" s="10" t="n">
        <f aca="false">'Rando niv 1'!B6</f>
        <v>45313</v>
      </c>
      <c r="C6" s="27" t="s">
        <v>89</v>
      </c>
      <c r="D6" s="27" t="s">
        <v>96</v>
      </c>
      <c r="E6" s="27"/>
      <c r="F6" s="27"/>
      <c r="G6" s="12" t="s">
        <v>97</v>
      </c>
      <c r="H6" s="13" t="n">
        <v>35</v>
      </c>
      <c r="I6" s="13"/>
      <c r="J6" s="13" t="s">
        <v>98</v>
      </c>
    </row>
    <row r="7" customFormat="false" ht="12.8" hidden="false" customHeight="false" outlineLevel="0" collapsed="false">
      <c r="A7" s="9" t="n">
        <v>1</v>
      </c>
      <c r="B7" s="10" t="n">
        <f aca="false">'Rando niv 1'!B7</f>
        <v>45320</v>
      </c>
      <c r="C7" s="27" t="s">
        <v>99</v>
      </c>
      <c r="D7" s="27" t="s">
        <v>100</v>
      </c>
      <c r="E7" s="27"/>
      <c r="F7" s="27"/>
      <c r="G7" s="12" t="s">
        <v>101</v>
      </c>
      <c r="H7" s="13" t="n">
        <v>40</v>
      </c>
      <c r="I7" s="13"/>
      <c r="J7" s="13" t="s">
        <v>102</v>
      </c>
    </row>
    <row r="8" customFormat="false" ht="12.8" hidden="false" customHeight="false" outlineLevel="0" collapsed="false">
      <c r="A8" s="9" t="n">
        <v>1</v>
      </c>
      <c r="B8" s="10" t="n">
        <f aca="false">'Rando niv 1'!B8</f>
        <v>45327</v>
      </c>
      <c r="C8" s="27" t="s">
        <v>103</v>
      </c>
      <c r="D8" s="27" t="s">
        <v>104</v>
      </c>
      <c r="E8" s="27"/>
      <c r="F8" s="27"/>
      <c r="G8" s="12" t="s">
        <v>105</v>
      </c>
      <c r="H8" s="13" t="n">
        <v>35</v>
      </c>
      <c r="I8" s="13"/>
      <c r="J8" s="6" t="s">
        <v>14</v>
      </c>
    </row>
    <row r="9" customFormat="false" ht="12.8" hidden="false" customHeight="false" outlineLevel="0" collapsed="false">
      <c r="A9" s="14" t="n">
        <v>0</v>
      </c>
      <c r="B9" s="15" t="n">
        <f aca="false">'Rando niv 1'!B9</f>
        <v>45334</v>
      </c>
      <c r="C9" s="48"/>
      <c r="D9" s="48"/>
      <c r="E9" s="48"/>
      <c r="F9" s="48"/>
      <c r="G9" s="17"/>
      <c r="H9" s="14"/>
      <c r="I9" s="14"/>
      <c r="J9" s="18" t="s">
        <v>25</v>
      </c>
    </row>
    <row r="10" customFormat="false" ht="12.8" hidden="false" customHeight="false" outlineLevel="0" collapsed="false">
      <c r="A10" s="14" t="n">
        <v>0</v>
      </c>
      <c r="B10" s="15" t="n">
        <f aca="false">'Rando niv 1'!B10</f>
        <v>45341</v>
      </c>
      <c r="C10" s="48"/>
      <c r="D10" s="49"/>
      <c r="E10" s="48"/>
      <c r="F10" s="48"/>
      <c r="G10" s="17" t="s">
        <v>76</v>
      </c>
      <c r="H10" s="18"/>
      <c r="I10" s="18"/>
      <c r="J10" s="14" t="s">
        <v>46</v>
      </c>
    </row>
    <row r="11" s="24" customFormat="true" ht="12.8" hidden="false" customHeight="false" outlineLevel="0" collapsed="false">
      <c r="A11" s="25" t="n">
        <v>1</v>
      </c>
      <c r="B11" s="26" t="n">
        <f aca="false">'Rando niv 1'!B11</f>
        <v>45348</v>
      </c>
      <c r="C11" s="27" t="s">
        <v>92</v>
      </c>
      <c r="D11" s="27" t="s">
        <v>106</v>
      </c>
      <c r="E11" s="27"/>
      <c r="F11" s="27"/>
      <c r="G11" s="12" t="s">
        <v>107</v>
      </c>
      <c r="H11" s="13" t="n">
        <v>25</v>
      </c>
      <c r="I11" s="13"/>
      <c r="J11" s="6" t="s">
        <v>14</v>
      </c>
    </row>
    <row r="12" customFormat="false" ht="12.8" hidden="false" customHeight="false" outlineLevel="0" collapsed="false">
      <c r="A12" s="9" t="n">
        <v>1</v>
      </c>
      <c r="B12" s="10" t="n">
        <f aca="false">'Rando niv 1'!B12</f>
        <v>45355</v>
      </c>
      <c r="C12" s="27" t="s">
        <v>89</v>
      </c>
      <c r="D12" s="27" t="s">
        <v>106</v>
      </c>
      <c r="E12" s="27"/>
      <c r="F12" s="27"/>
      <c r="G12" s="12" t="s">
        <v>108</v>
      </c>
      <c r="H12" s="13" t="n">
        <v>80</v>
      </c>
      <c r="I12" s="13"/>
      <c r="J12" s="6" t="s">
        <v>14</v>
      </c>
    </row>
    <row r="13" customFormat="false" ht="12.8" hidden="false" customHeight="false" outlineLevel="0" collapsed="false">
      <c r="A13" s="9" t="n">
        <v>1</v>
      </c>
      <c r="B13" s="10" t="n">
        <f aca="false">'Rando niv 1'!B13</f>
        <v>45362</v>
      </c>
      <c r="C13" s="27" t="s">
        <v>99</v>
      </c>
      <c r="D13" s="27" t="s">
        <v>109</v>
      </c>
      <c r="E13" s="27"/>
      <c r="F13" s="27"/>
      <c r="G13" s="12" t="s">
        <v>110</v>
      </c>
      <c r="H13" s="13" t="n">
        <v>20</v>
      </c>
      <c r="I13" s="13"/>
      <c r="J13" s="13" t="s">
        <v>111</v>
      </c>
    </row>
    <row r="14" customFormat="false" ht="12.8" hidden="false" customHeight="false" outlineLevel="0" collapsed="false">
      <c r="A14" s="9" t="n">
        <v>1</v>
      </c>
      <c r="B14" s="37" t="n">
        <v>45369</v>
      </c>
      <c r="C14" s="27" t="s">
        <v>89</v>
      </c>
      <c r="D14" s="27" t="s">
        <v>106</v>
      </c>
      <c r="E14" s="27"/>
      <c r="F14" s="27"/>
      <c r="G14" s="12" t="s">
        <v>112</v>
      </c>
      <c r="H14" s="13" t="n">
        <v>90</v>
      </c>
      <c r="I14" s="13"/>
      <c r="J14" s="6" t="s">
        <v>14</v>
      </c>
    </row>
    <row r="15" customFormat="false" ht="23.85" hidden="false" customHeight="false" outlineLevel="0" collapsed="false">
      <c r="A15" s="9" t="n">
        <v>1</v>
      </c>
      <c r="B15" s="10" t="n">
        <f aca="false">'Rando niv 1'!B15</f>
        <v>45376</v>
      </c>
      <c r="C15" s="27" t="s">
        <v>99</v>
      </c>
      <c r="D15" s="27" t="s">
        <v>109</v>
      </c>
      <c r="E15" s="27"/>
      <c r="F15" s="27"/>
      <c r="G15" s="12" t="s">
        <v>113</v>
      </c>
      <c r="H15" s="13" t="n">
        <v>30</v>
      </c>
      <c r="I15" s="13"/>
      <c r="J15" s="44" t="s">
        <v>114</v>
      </c>
    </row>
    <row r="16" customFormat="false" ht="12.8" hidden="false" customHeight="false" outlineLevel="0" collapsed="false">
      <c r="A16" s="20" t="n">
        <f aca="false">SUM(A4:A15)</f>
        <v>10</v>
      </c>
      <c r="B16" s="21"/>
      <c r="C16" s="50"/>
      <c r="D16" s="50"/>
      <c r="E16" s="50"/>
      <c r="F16" s="50"/>
      <c r="G16" s="23"/>
      <c r="H16" s="20" t="n">
        <f aca="false">SUM(H4:H15)</f>
        <v>425</v>
      </c>
      <c r="I16" s="20"/>
      <c r="J16" s="22"/>
    </row>
    <row r="17" customFormat="false" ht="12.8" hidden="false" customHeight="false" outlineLevel="0" collapsed="false">
      <c r="C17" s="34"/>
      <c r="D17" s="34"/>
      <c r="E17" s="34"/>
    </row>
    <row r="18" customFormat="false" ht="24.45" hidden="false" customHeight="false" outlineLevel="0" collapsed="false">
      <c r="A18" s="46" t="str">
        <f aca="false">'Rando niv 1'!A18</f>
        <v>T2 2024</v>
      </c>
      <c r="B18" s="46"/>
      <c r="C18" s="46"/>
      <c r="D18" s="46"/>
      <c r="E18" s="46"/>
      <c r="F18" s="46"/>
      <c r="G18" s="46"/>
      <c r="H18" s="46"/>
      <c r="I18" s="46"/>
      <c r="J18" s="46"/>
    </row>
    <row r="19" customFormat="false" ht="12.8" hidden="false" customHeight="false" outlineLevel="0" collapsed="false">
      <c r="A19" s="6" t="s">
        <v>2</v>
      </c>
      <c r="B19" s="7" t="s">
        <v>3</v>
      </c>
      <c r="C19" s="47" t="s">
        <v>4</v>
      </c>
      <c r="D19" s="47" t="s">
        <v>5</v>
      </c>
      <c r="E19" s="47" t="s">
        <v>6</v>
      </c>
      <c r="F19" s="47" t="s">
        <v>7</v>
      </c>
      <c r="G19" s="8" t="s">
        <v>8</v>
      </c>
      <c r="H19" s="6" t="s">
        <v>9</v>
      </c>
      <c r="I19" s="6"/>
      <c r="J19" s="6" t="s">
        <v>10</v>
      </c>
    </row>
    <row r="20" customFormat="false" ht="12.8" hidden="false" customHeight="false" outlineLevel="0" collapsed="false">
      <c r="A20" s="14" t="n">
        <v>0</v>
      </c>
      <c r="B20" s="15" t="n">
        <v>45383</v>
      </c>
      <c r="C20" s="48"/>
      <c r="D20" s="48"/>
      <c r="E20" s="48"/>
      <c r="F20" s="48"/>
      <c r="G20" s="17"/>
      <c r="H20" s="14"/>
      <c r="I20" s="14"/>
      <c r="J20" s="14" t="s">
        <v>36</v>
      </c>
    </row>
    <row r="21" customFormat="false" ht="12.8" hidden="false" customHeight="false" outlineLevel="0" collapsed="false">
      <c r="A21" s="38" t="n">
        <v>1</v>
      </c>
      <c r="B21" s="51" t="n">
        <v>45024</v>
      </c>
      <c r="C21" s="27" t="s">
        <v>89</v>
      </c>
      <c r="D21" s="27" t="s">
        <v>115</v>
      </c>
      <c r="E21" s="27"/>
      <c r="F21" s="27"/>
      <c r="G21" s="27" t="s">
        <v>116</v>
      </c>
      <c r="H21" s="13" t="n">
        <v>50</v>
      </c>
      <c r="I21" s="13"/>
      <c r="J21" s="6" t="s">
        <v>14</v>
      </c>
    </row>
    <row r="22" customFormat="false" ht="12.8" hidden="false" customHeight="false" outlineLevel="0" collapsed="false">
      <c r="A22" s="14" t="n">
        <v>0</v>
      </c>
      <c r="B22" s="15" t="n">
        <f aca="false">'Rando niv 1'!B22</f>
        <v>45397</v>
      </c>
      <c r="C22" s="48"/>
      <c r="D22" s="48"/>
      <c r="E22" s="48"/>
      <c r="F22" s="48"/>
      <c r="G22" s="17" t="s">
        <v>76</v>
      </c>
      <c r="H22" s="18"/>
      <c r="I22" s="18"/>
      <c r="J22" s="14" t="s">
        <v>46</v>
      </c>
    </row>
    <row r="23" customFormat="false" ht="12.8" hidden="false" customHeight="false" outlineLevel="0" collapsed="false">
      <c r="A23" s="25" t="n">
        <v>1</v>
      </c>
      <c r="B23" s="26" t="n">
        <f aca="false">'Rando niv 1'!B23</f>
        <v>45404</v>
      </c>
      <c r="C23" s="27" t="s">
        <v>117</v>
      </c>
      <c r="D23" s="27" t="s">
        <v>118</v>
      </c>
      <c r="E23" s="27"/>
      <c r="F23" s="27"/>
      <c r="G23" s="27" t="s">
        <v>119</v>
      </c>
      <c r="H23" s="13" t="n">
        <v>60</v>
      </c>
      <c r="I23" s="13"/>
      <c r="J23" s="6" t="s">
        <v>14</v>
      </c>
    </row>
    <row r="24" customFormat="false" ht="12.8" hidden="false" customHeight="false" outlineLevel="0" collapsed="false">
      <c r="A24" s="14" t="n">
        <v>0</v>
      </c>
      <c r="B24" s="15" t="n">
        <f aca="false">'Rando niv 1'!B24</f>
        <v>45411</v>
      </c>
      <c r="C24" s="40"/>
      <c r="D24" s="40"/>
      <c r="E24" s="40"/>
      <c r="F24" s="40"/>
      <c r="G24" s="17"/>
      <c r="H24" s="18"/>
      <c r="I24" s="18"/>
      <c r="J24" s="18" t="s">
        <v>25</v>
      </c>
    </row>
    <row r="25" customFormat="false" ht="12.8" hidden="false" customHeight="false" outlineLevel="0" collapsed="false">
      <c r="A25" s="14" t="n">
        <v>0</v>
      </c>
      <c r="B25" s="15" t="n">
        <f aca="false">'Rando niv 1'!B25</f>
        <v>45418</v>
      </c>
      <c r="C25" s="48"/>
      <c r="D25" s="48"/>
      <c r="E25" s="48"/>
      <c r="F25" s="48"/>
      <c r="G25" s="17"/>
      <c r="H25" s="14"/>
      <c r="I25" s="14"/>
      <c r="J25" s="18" t="s">
        <v>25</v>
      </c>
    </row>
    <row r="26" customFormat="false" ht="12.8" hidden="false" customHeight="false" outlineLevel="0" collapsed="false">
      <c r="A26" s="52" t="n">
        <v>1</v>
      </c>
      <c r="B26" s="28" t="n">
        <f aca="false">'Rando niv 1'!B26</f>
        <v>45425</v>
      </c>
      <c r="C26" s="31" t="s">
        <v>89</v>
      </c>
      <c r="D26" s="31" t="s">
        <v>90</v>
      </c>
      <c r="E26" s="31"/>
      <c r="F26" s="31"/>
      <c r="G26" s="31" t="s">
        <v>120</v>
      </c>
      <c r="H26" s="32" t="n">
        <v>60</v>
      </c>
      <c r="I26" s="32"/>
      <c r="J26" s="28" t="s">
        <v>14</v>
      </c>
    </row>
    <row r="27" customFormat="false" ht="12.8" hidden="false" customHeight="false" outlineLevel="0" collapsed="false">
      <c r="A27" s="14" t="n">
        <v>0</v>
      </c>
      <c r="B27" s="15" t="n">
        <f aca="false">'Rando niv 1'!B27</f>
        <v>45432</v>
      </c>
      <c r="C27" s="48"/>
      <c r="D27" s="48"/>
      <c r="E27" s="48"/>
      <c r="F27" s="48"/>
      <c r="G27" s="17" t="s">
        <v>36</v>
      </c>
      <c r="H27" s="14"/>
      <c r="I27" s="14"/>
      <c r="J27" s="14" t="s">
        <v>46</v>
      </c>
    </row>
    <row r="28" customFormat="false" ht="12.8" hidden="false" customHeight="false" outlineLevel="0" collapsed="false">
      <c r="A28" s="19" t="n">
        <v>1</v>
      </c>
      <c r="B28" s="26" t="n">
        <f aca="false">'Rando niv 1'!B28</f>
        <v>45439</v>
      </c>
      <c r="C28" s="27" t="s">
        <v>99</v>
      </c>
      <c r="D28" s="27" t="s">
        <v>121</v>
      </c>
      <c r="E28" s="27"/>
      <c r="F28" s="27"/>
      <c r="G28" s="27" t="s">
        <v>122</v>
      </c>
      <c r="H28" s="13" t="n">
        <v>20</v>
      </c>
      <c r="I28" s="13"/>
      <c r="J28" s="25" t="s">
        <v>50</v>
      </c>
    </row>
    <row r="29" customFormat="false" ht="12.8" hidden="false" customHeight="false" outlineLevel="0" collapsed="false">
      <c r="A29" s="25" t="n">
        <v>1</v>
      </c>
      <c r="B29" s="26" t="n">
        <f aca="false">'Rando niv 1'!B29</f>
        <v>45446</v>
      </c>
      <c r="C29" s="27" t="s">
        <v>117</v>
      </c>
      <c r="D29" s="27" t="s">
        <v>123</v>
      </c>
      <c r="E29" s="27"/>
      <c r="F29" s="27"/>
      <c r="G29" s="27" t="s">
        <v>124</v>
      </c>
      <c r="H29" s="13" t="n">
        <v>50</v>
      </c>
      <c r="I29" s="13"/>
      <c r="J29" s="53" t="s">
        <v>125</v>
      </c>
    </row>
    <row r="30" customFormat="false" ht="12.8" hidden="false" customHeight="false" outlineLevel="0" collapsed="false">
      <c r="A30" s="25" t="n">
        <v>1</v>
      </c>
      <c r="B30" s="26" t="n">
        <f aca="false">'Rando niv 1'!B30</f>
        <v>45453</v>
      </c>
      <c r="C30" s="27" t="s">
        <v>99</v>
      </c>
      <c r="D30" s="27" t="s">
        <v>126</v>
      </c>
      <c r="E30" s="27"/>
      <c r="F30" s="27"/>
      <c r="G30" s="27" t="s">
        <v>127</v>
      </c>
      <c r="H30" s="13" t="n">
        <v>40</v>
      </c>
      <c r="I30" s="13"/>
      <c r="J30" s="6" t="s">
        <v>14</v>
      </c>
    </row>
    <row r="31" customFormat="false" ht="23.85" hidden="false" customHeight="false" outlineLevel="0" collapsed="false">
      <c r="A31" s="25" t="n">
        <v>1</v>
      </c>
      <c r="B31" s="26" t="n">
        <v>45094</v>
      </c>
      <c r="C31" s="27" t="s">
        <v>128</v>
      </c>
      <c r="D31" s="27" t="s">
        <v>129</v>
      </c>
      <c r="E31" s="27"/>
      <c r="F31" s="27"/>
      <c r="G31" s="27" t="s">
        <v>130</v>
      </c>
      <c r="H31" s="13" t="n">
        <v>35</v>
      </c>
      <c r="I31" s="13"/>
      <c r="J31" s="44" t="s">
        <v>131</v>
      </c>
    </row>
    <row r="32" s="24" customFormat="true" ht="12.8" hidden="false" customHeight="false" outlineLevel="0" collapsed="false">
      <c r="A32" s="14" t="n">
        <v>0</v>
      </c>
      <c r="B32" s="15" t="n">
        <f aca="false">'Rando niv 1'!B32</f>
        <v>45467</v>
      </c>
      <c r="C32" s="48"/>
      <c r="D32" s="48"/>
      <c r="E32" s="48"/>
      <c r="F32" s="48"/>
      <c r="G32" s="40" t="s">
        <v>132</v>
      </c>
      <c r="H32" s="14"/>
      <c r="I32" s="14"/>
      <c r="J32" s="14"/>
    </row>
    <row r="33" customFormat="false" ht="12.8" hidden="false" customHeight="false" outlineLevel="0" collapsed="false">
      <c r="A33" s="20" t="n">
        <f aca="false">SUM(A20:A32)</f>
        <v>7</v>
      </c>
      <c r="B33" s="21"/>
      <c r="C33" s="50"/>
      <c r="D33" s="50"/>
      <c r="E33" s="50"/>
      <c r="F33" s="50"/>
      <c r="G33" s="23"/>
      <c r="H33" s="20" t="n">
        <f aca="false">SUM(H20:H32)</f>
        <v>315</v>
      </c>
      <c r="I33" s="20"/>
      <c r="J33" s="22"/>
    </row>
    <row r="34" customFormat="false" ht="12.8" hidden="false" customHeight="false" outlineLevel="0" collapsed="false">
      <c r="C34" s="34"/>
      <c r="D34" s="34"/>
      <c r="E34" s="34"/>
    </row>
    <row r="35" customFormat="false" ht="24.45" hidden="false" customHeight="false" outlineLevel="0" collapsed="false">
      <c r="A35" s="35" t="s">
        <v>59</v>
      </c>
      <c r="B35" s="35"/>
      <c r="C35" s="35"/>
      <c r="D35" s="35"/>
      <c r="E35" s="35"/>
      <c r="F35" s="35"/>
      <c r="G35" s="35"/>
      <c r="H35" s="35"/>
      <c r="I35" s="35"/>
      <c r="J35" s="35"/>
    </row>
    <row r="36" s="1" customFormat="true" ht="12.8" hidden="false" customHeight="false" outlineLevel="0" collapsed="false">
      <c r="A36" s="6" t="s">
        <v>2</v>
      </c>
      <c r="B36" s="7" t="s">
        <v>3</v>
      </c>
      <c r="C36" s="6" t="s">
        <v>8</v>
      </c>
      <c r="D36" s="6" t="s">
        <v>9</v>
      </c>
      <c r="E36" s="6" t="s">
        <v>4</v>
      </c>
      <c r="F36" s="6" t="s">
        <v>60</v>
      </c>
      <c r="G36" s="6" t="s">
        <v>5</v>
      </c>
      <c r="H36" s="6" t="s">
        <v>61</v>
      </c>
      <c r="I36" s="1" t="str">
        <f aca="false">'Rando niv 1'!I36</f>
        <v>Animateur facultatif</v>
      </c>
      <c r="J36" s="6" t="s">
        <v>10</v>
      </c>
    </row>
    <row r="37" customFormat="false" ht="12.8" hidden="false" customHeight="false" outlineLevel="0" collapsed="false">
      <c r="A37" s="9" t="n">
        <v>1</v>
      </c>
      <c r="B37" s="10" t="n">
        <v>45544</v>
      </c>
      <c r="C37" s="27" t="s">
        <v>133</v>
      </c>
      <c r="D37" s="11" t="n">
        <v>30</v>
      </c>
      <c r="E37" s="27" t="s">
        <v>89</v>
      </c>
      <c r="F37" s="11" t="s">
        <v>67</v>
      </c>
      <c r="G37" s="27" t="s">
        <v>92</v>
      </c>
      <c r="H37" s="11" t="s">
        <v>69</v>
      </c>
      <c r="I37" s="11"/>
      <c r="J37" s="11" t="s">
        <v>14</v>
      </c>
    </row>
    <row r="38" customFormat="false" ht="12.8" hidden="false" customHeight="false" outlineLevel="0" collapsed="false">
      <c r="A38" s="9" t="n">
        <v>1</v>
      </c>
      <c r="B38" s="10" t="n">
        <v>45551</v>
      </c>
      <c r="C38" s="27" t="s">
        <v>134</v>
      </c>
      <c r="D38" s="13" t="n">
        <v>52</v>
      </c>
      <c r="E38" s="27" t="s">
        <v>87</v>
      </c>
      <c r="F38" s="11" t="s">
        <v>69</v>
      </c>
      <c r="G38" s="27" t="s">
        <v>135</v>
      </c>
      <c r="H38" s="11" t="s">
        <v>67</v>
      </c>
      <c r="I38" s="11"/>
      <c r="J38" s="11" t="s">
        <v>14</v>
      </c>
    </row>
    <row r="39" customFormat="false" ht="12.8" hidden="false" customHeight="false" outlineLevel="0" collapsed="false">
      <c r="A39" s="9" t="n">
        <v>1</v>
      </c>
      <c r="B39" s="10" t="n">
        <v>45558</v>
      </c>
      <c r="C39" s="27" t="s">
        <v>136</v>
      </c>
      <c r="D39" s="13" t="n">
        <v>60</v>
      </c>
      <c r="E39" s="27" t="s">
        <v>89</v>
      </c>
      <c r="F39" s="13" t="s">
        <v>67</v>
      </c>
      <c r="G39" s="27" t="s">
        <v>137</v>
      </c>
      <c r="H39" s="11" t="s">
        <v>69</v>
      </c>
      <c r="I39" s="11"/>
      <c r="J39" s="11" t="s">
        <v>14</v>
      </c>
    </row>
    <row r="40" customFormat="false" ht="12.8" hidden="false" customHeight="false" outlineLevel="0" collapsed="false">
      <c r="A40" s="9" t="n">
        <v>1</v>
      </c>
      <c r="B40" s="10" t="n">
        <v>45565</v>
      </c>
      <c r="C40" s="36" t="s">
        <v>138</v>
      </c>
      <c r="D40" s="11" t="n">
        <v>30</v>
      </c>
      <c r="E40" s="36" t="s">
        <v>89</v>
      </c>
      <c r="F40" s="11" t="s">
        <v>67</v>
      </c>
      <c r="G40" s="36" t="s">
        <v>139</v>
      </c>
      <c r="H40" s="11" t="s">
        <v>64</v>
      </c>
      <c r="I40" s="11"/>
      <c r="J40" s="11" t="s">
        <v>14</v>
      </c>
    </row>
    <row r="41" customFormat="false" ht="12.8" hidden="false" customHeight="false" outlineLevel="0" collapsed="false">
      <c r="A41" s="20" t="n">
        <f aca="false">SUM(A37:A40)</f>
        <v>4</v>
      </c>
      <c r="B41" s="21"/>
      <c r="C41" s="22"/>
      <c r="D41" s="22" t="n">
        <f aca="false">SUM(D37:D40)</f>
        <v>172</v>
      </c>
      <c r="E41" s="22"/>
      <c r="F41" s="22"/>
      <c r="G41" s="23"/>
      <c r="H41" s="20"/>
      <c r="I41" s="20"/>
      <c r="J41" s="22"/>
    </row>
    <row r="42" customFormat="false" ht="12.8" hidden="false" customHeight="false" outlineLevel="0" collapsed="false">
      <c r="C42" s="1"/>
      <c r="D42" s="1"/>
      <c r="E42" s="1"/>
      <c r="F42" s="1"/>
    </row>
    <row r="43" customFormat="false" ht="24.45" hidden="false" customHeight="false" outlineLevel="0" collapsed="false">
      <c r="A43" s="35" t="s">
        <v>73</v>
      </c>
      <c r="B43" s="35"/>
      <c r="C43" s="35"/>
      <c r="D43" s="35"/>
      <c r="E43" s="35"/>
      <c r="F43" s="35"/>
      <c r="G43" s="35"/>
      <c r="H43" s="35"/>
      <c r="I43" s="35"/>
      <c r="J43" s="35"/>
    </row>
    <row r="44" s="1" customFormat="true" ht="12.8" hidden="false" customHeight="false" outlineLevel="0" collapsed="false">
      <c r="A44" s="6" t="s">
        <v>2</v>
      </c>
      <c r="B44" s="7" t="s">
        <v>3</v>
      </c>
      <c r="C44" s="6" t="s">
        <v>8</v>
      </c>
      <c r="D44" s="6" t="s">
        <v>9</v>
      </c>
      <c r="E44" s="6" t="s">
        <v>4</v>
      </c>
      <c r="F44" s="6" t="s">
        <v>60</v>
      </c>
      <c r="G44" s="6" t="s">
        <v>5</v>
      </c>
      <c r="H44" s="6" t="s">
        <v>61</v>
      </c>
      <c r="I44" s="6" t="str">
        <f aca="false">I36</f>
        <v>Animateur facultatif</v>
      </c>
      <c r="J44" s="6" t="s">
        <v>10</v>
      </c>
    </row>
    <row r="45" customFormat="false" ht="12.8" hidden="false" customHeight="false" outlineLevel="0" collapsed="false">
      <c r="A45" s="14" t="n">
        <v>0</v>
      </c>
      <c r="B45" s="15" t="n">
        <v>45572</v>
      </c>
      <c r="C45" s="48"/>
      <c r="D45" s="48"/>
      <c r="E45" s="48"/>
      <c r="F45" s="48"/>
      <c r="G45" s="17"/>
      <c r="H45" s="14"/>
      <c r="I45" s="14"/>
      <c r="J45" s="18" t="s">
        <v>25</v>
      </c>
    </row>
    <row r="46" s="24" customFormat="true" ht="12.8" hidden="false" customHeight="false" outlineLevel="0" collapsed="false">
      <c r="A46" s="38" t="n">
        <v>1</v>
      </c>
      <c r="B46" s="26" t="n">
        <v>45579</v>
      </c>
      <c r="C46" s="27" t="s">
        <v>140</v>
      </c>
      <c r="D46" s="13" t="n">
        <v>30</v>
      </c>
      <c r="E46" s="27" t="s">
        <v>87</v>
      </c>
      <c r="F46" s="13" t="s">
        <v>69</v>
      </c>
      <c r="G46" s="27" t="s">
        <v>141</v>
      </c>
      <c r="H46" s="13" t="s">
        <v>64</v>
      </c>
      <c r="I46" s="54"/>
      <c r="J46" s="53" t="s">
        <v>142</v>
      </c>
      <c r="AMI46" s="0"/>
      <c r="AMJ46" s="0"/>
    </row>
    <row r="47" s="24" customFormat="true" ht="12.8" hidden="false" customHeight="false" outlineLevel="0" collapsed="false">
      <c r="A47" s="18" t="n">
        <v>0</v>
      </c>
      <c r="B47" s="15" t="n">
        <v>45586</v>
      </c>
      <c r="C47" s="40" t="s">
        <v>76</v>
      </c>
      <c r="D47" s="18"/>
      <c r="E47" s="18"/>
      <c r="F47" s="18"/>
      <c r="G47" s="41"/>
      <c r="H47" s="18"/>
      <c r="I47" s="18"/>
      <c r="J47" s="18" t="s">
        <v>77</v>
      </c>
    </row>
    <row r="48" s="24" customFormat="true" ht="12.8" hidden="false" customHeight="false" outlineLevel="0" collapsed="false">
      <c r="A48" s="18" t="n">
        <v>0</v>
      </c>
      <c r="B48" s="15" t="n">
        <v>45593</v>
      </c>
      <c r="C48" s="40" t="s">
        <v>76</v>
      </c>
      <c r="D48" s="14"/>
      <c r="E48" s="18"/>
      <c r="F48" s="18"/>
      <c r="G48" s="41"/>
      <c r="H48" s="18"/>
      <c r="I48" s="18"/>
      <c r="J48" s="18" t="s">
        <v>77</v>
      </c>
    </row>
    <row r="49" s="24" customFormat="true" ht="12.8" hidden="false" customHeight="false" outlineLevel="0" collapsed="false">
      <c r="A49" s="38" t="n">
        <v>1</v>
      </c>
      <c r="B49" s="26" t="n">
        <v>45600</v>
      </c>
      <c r="C49" s="27" t="s">
        <v>143</v>
      </c>
      <c r="D49" s="13" t="n">
        <v>50</v>
      </c>
      <c r="E49" s="27" t="s">
        <v>89</v>
      </c>
      <c r="F49" s="13" t="s">
        <v>67</v>
      </c>
      <c r="G49" s="27" t="s">
        <v>92</v>
      </c>
      <c r="H49" s="13" t="s">
        <v>64</v>
      </c>
      <c r="I49" s="27"/>
      <c r="J49" s="11" t="s">
        <v>14</v>
      </c>
    </row>
    <row r="50" s="24" customFormat="true" ht="12.8" hidden="false" customHeight="false" outlineLevel="0" collapsed="false">
      <c r="A50" s="18" t="n">
        <v>0</v>
      </c>
      <c r="B50" s="15" t="n">
        <v>45607</v>
      </c>
      <c r="C50" s="40" t="s">
        <v>36</v>
      </c>
      <c r="D50" s="18"/>
      <c r="E50" s="18"/>
      <c r="F50" s="18"/>
      <c r="G50" s="17"/>
      <c r="H50" s="18"/>
      <c r="I50" s="18"/>
      <c r="J50" s="18" t="s">
        <v>77</v>
      </c>
    </row>
    <row r="51" s="24" customFormat="true" ht="12.8" hidden="false" customHeight="false" outlineLevel="0" collapsed="false">
      <c r="A51" s="38" t="n">
        <v>1</v>
      </c>
      <c r="B51" s="26" t="n">
        <v>45614</v>
      </c>
      <c r="C51" s="27" t="s">
        <v>144</v>
      </c>
      <c r="D51" s="13" t="n">
        <v>60</v>
      </c>
      <c r="E51" s="27" t="s">
        <v>89</v>
      </c>
      <c r="F51" s="13" t="s">
        <v>67</v>
      </c>
      <c r="G51" s="27" t="s">
        <v>115</v>
      </c>
      <c r="H51" s="13" t="s">
        <v>69</v>
      </c>
      <c r="I51" s="27"/>
      <c r="J51" s="13" t="s">
        <v>145</v>
      </c>
    </row>
    <row r="52" s="24" customFormat="true" ht="12.8" hidden="false" customHeight="false" outlineLevel="0" collapsed="false">
      <c r="A52" s="18" t="n">
        <v>0</v>
      </c>
      <c r="B52" s="15" t="n">
        <v>45621</v>
      </c>
      <c r="C52" s="40"/>
      <c r="D52" s="18"/>
      <c r="E52" s="18"/>
      <c r="F52" s="18"/>
      <c r="G52" s="17"/>
      <c r="H52" s="18"/>
      <c r="I52" s="18"/>
      <c r="J52" s="18" t="s">
        <v>25</v>
      </c>
    </row>
    <row r="53" s="24" customFormat="true" ht="23.85" hidden="false" customHeight="false" outlineLevel="0" collapsed="false">
      <c r="A53" s="38" t="n">
        <v>1</v>
      </c>
      <c r="B53" s="26" t="n">
        <v>45628</v>
      </c>
      <c r="C53" s="27" t="s">
        <v>146</v>
      </c>
      <c r="D53" s="13" t="n">
        <v>60</v>
      </c>
      <c r="E53" s="27" t="s">
        <v>89</v>
      </c>
      <c r="F53" s="13" t="s">
        <v>67</v>
      </c>
      <c r="G53" s="27" t="s">
        <v>147</v>
      </c>
      <c r="H53" s="13" t="s">
        <v>69</v>
      </c>
      <c r="I53" s="38"/>
      <c r="J53" s="44" t="s">
        <v>148</v>
      </c>
    </row>
    <row r="54" s="24" customFormat="true" ht="12.8" hidden="false" customHeight="false" outlineLevel="0" collapsed="false">
      <c r="A54" s="38" t="n">
        <v>1</v>
      </c>
      <c r="B54" s="26" t="n">
        <v>45635</v>
      </c>
      <c r="C54" s="27" t="s">
        <v>149</v>
      </c>
      <c r="D54" s="13" t="n">
        <v>40</v>
      </c>
      <c r="E54" s="27" t="s">
        <v>89</v>
      </c>
      <c r="F54" s="13" t="s">
        <v>67</v>
      </c>
      <c r="G54" s="27" t="s">
        <v>137</v>
      </c>
      <c r="H54" s="13" t="s">
        <v>69</v>
      </c>
      <c r="I54" s="38"/>
      <c r="J54" s="44" t="s">
        <v>150</v>
      </c>
    </row>
    <row r="55" s="24" customFormat="true" ht="12.8" hidden="false" customHeight="false" outlineLevel="0" collapsed="false">
      <c r="A55" s="38" t="n">
        <v>1</v>
      </c>
      <c r="B55" s="26" t="n">
        <v>45642</v>
      </c>
      <c r="C55" s="27" t="s">
        <v>151</v>
      </c>
      <c r="D55" s="13" t="n">
        <v>106</v>
      </c>
      <c r="E55" s="27" t="s">
        <v>117</v>
      </c>
      <c r="F55" s="13" t="s">
        <v>67</v>
      </c>
      <c r="G55" s="27" t="s">
        <v>152</v>
      </c>
      <c r="H55" s="13" t="s">
        <v>64</v>
      </c>
      <c r="I55" s="38"/>
      <c r="J55" s="13" t="s">
        <v>153</v>
      </c>
    </row>
    <row r="56" customFormat="false" ht="12.8" hidden="false" customHeight="false" outlineLevel="0" collapsed="false">
      <c r="A56" s="20" t="n">
        <f aca="false">SUM(A45:A55)</f>
        <v>6</v>
      </c>
      <c r="B56" s="21"/>
      <c r="C56" s="22"/>
      <c r="D56" s="22" t="n">
        <f aca="false">SUM(D45:D55)</f>
        <v>346</v>
      </c>
      <c r="E56" s="22"/>
      <c r="F56" s="22"/>
      <c r="G56" s="23"/>
      <c r="H56" s="20"/>
      <c r="I56" s="20"/>
      <c r="J56" s="22"/>
    </row>
  </sheetData>
  <mergeCells count="5">
    <mergeCell ref="A1:H1"/>
    <mergeCell ref="A2:J2"/>
    <mergeCell ref="A18:J18"/>
    <mergeCell ref="A35:J35"/>
    <mergeCell ref="A43:J43"/>
  </mergeCells>
  <conditionalFormatting sqref="A15 A4:A10 A12:A13 A21:A30 A45">
    <cfRule type="cellIs" priority="2" operator="equal" aboveAverage="0" equalAverage="0" bottom="0" percent="0" rank="0" text="" dxfId="6">
      <formula>1</formula>
    </cfRule>
    <cfRule type="cellIs" priority="3" operator="lessThan" aboveAverage="0" equalAverage="0" bottom="0" percent="0" rank="0" text="" dxfId="7">
      <formula>1</formula>
    </cfRule>
  </conditionalFormatting>
  <conditionalFormatting sqref="A22 A24 A29">
    <cfRule type="cellIs" priority="4" operator="equal" aboveAverage="0" equalAverage="0" bottom="0" percent="0" rank="0" text="" dxfId="8">
      <formula>1</formula>
    </cfRule>
    <cfRule type="cellIs" priority="5" operator="lessThan" aboveAverage="0" equalAverage="0" bottom="0" percent="0" rank="0" text="" dxfId="9">
      <formula>1</formula>
    </cfRule>
  </conditionalFormatting>
  <conditionalFormatting sqref="A11">
    <cfRule type="cellIs" priority="6" operator="equal" aboveAverage="0" equalAverage="0" bottom="0" percent="0" rank="0" text="" dxfId="10">
      <formula>1</formula>
    </cfRule>
    <cfRule type="cellIs" priority="7" operator="lessThan" aboveAverage="0" equalAverage="0" bottom="0" percent="0" rank="0" text="" dxfId="11">
      <formula>1</formula>
    </cfRule>
  </conditionalFormatting>
  <conditionalFormatting sqref="A14">
    <cfRule type="cellIs" priority="8" operator="equal" aboveAverage="0" equalAverage="0" bottom="0" percent="0" rank="0" text="" dxfId="12">
      <formula>1</formula>
    </cfRule>
    <cfRule type="cellIs" priority="9" operator="lessThan" aboveAverage="0" equalAverage="0" bottom="0" percent="0" rank="0" text="" dxfId="13">
      <formula>1</formula>
    </cfRule>
  </conditionalFormatting>
  <conditionalFormatting sqref="A31">
    <cfRule type="cellIs" priority="10" operator="equal" aboveAverage="0" equalAverage="0" bottom="0" percent="0" rank="0" text="" dxfId="14">
      <formula>1</formula>
    </cfRule>
    <cfRule type="cellIs" priority="11" operator="lessThan" aboveAverage="0" equalAverage="0" bottom="0" percent="0" rank="0" text="" dxfId="15">
      <formula>1</formula>
    </cfRule>
  </conditionalFormatting>
  <conditionalFormatting sqref="A20 A32">
    <cfRule type="cellIs" priority="12" operator="equal" aboveAverage="0" equalAverage="0" bottom="0" percent="0" rank="0" text="" dxfId="2">
      <formula>1</formula>
    </cfRule>
    <cfRule type="cellIs" priority="13" operator="lessThan" aboveAverage="0" equalAverage="0" bottom="0" percent="0" rank="0" text="" dxfId="3">
      <formula>1</formula>
    </cfRule>
  </conditionalFormatting>
  <conditionalFormatting sqref="A37:A40 A46:A55">
    <cfRule type="cellIs" priority="14" operator="equal" aboveAverage="0" equalAverage="0" bottom="0" percent="0" rank="0" text="" dxfId="0">
      <formula>1</formula>
    </cfRule>
    <cfRule type="cellIs" priority="15" operator="lessThan" aboveAverage="0" equalAverage="0" bottom="0" percent="0" rank="0" text="" dxfId="1">
      <formula>1</formula>
    </cfRule>
  </conditionalFormatting>
  <conditionalFormatting sqref="D38">
    <cfRule type="colorScale" priority="16">
      <colorScale>
        <cfvo type="num" val="0"/>
        <cfvo type="num" val="0"/>
        <color rgb="FFFF0000"/>
        <color rgb="FF81D41A"/>
      </colorScale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5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6" activeCellId="0" sqref="B6"/>
    </sheetView>
  </sheetViews>
  <sheetFormatPr defaultColWidth="14.53515625" defaultRowHeight="12.8" zeroHeight="false" outlineLevelRow="0" outlineLevelCol="0"/>
  <cols>
    <col collapsed="false" customWidth="true" hidden="false" outlineLevel="0" max="1" min="1" style="1" width="5.49"/>
    <col collapsed="false" customWidth="true" hidden="false" outlineLevel="0" max="2" min="2" style="2" width="10.46"/>
    <col collapsed="false" customWidth="true" hidden="false" outlineLevel="0" max="3" min="3" style="0" width="35.89"/>
    <col collapsed="false" customWidth="true" hidden="false" outlineLevel="0" max="4" min="4" style="0" width="20.74"/>
    <col collapsed="false" customWidth="true" hidden="false" outlineLevel="0" max="5" min="5" style="0" width="21.71"/>
    <col collapsed="false" customWidth="true" hidden="false" outlineLevel="0" max="6" min="6" style="0" width="18.66"/>
    <col collapsed="false" customWidth="true" hidden="false" outlineLevel="0" max="7" min="7" style="3" width="34.47"/>
    <col collapsed="false" customWidth="true" hidden="false" outlineLevel="0" max="8" min="8" style="1" width="18.66"/>
    <col collapsed="false" customWidth="true" hidden="false" outlineLevel="0" max="9" min="9" style="1" width="22.13"/>
    <col collapsed="false" customWidth="true" hidden="false" outlineLevel="0" max="10" min="10" style="1" width="44.64"/>
  </cols>
  <sheetData>
    <row r="1" customFormat="false" ht="24.45" hidden="false" customHeight="false" outlineLevel="0" collapsed="false">
      <c r="A1" s="45" t="str">
        <f aca="false">'Rando niv 1'!A1</f>
        <v>2024 Rando Récapitulatif kilométrique</v>
      </c>
      <c r="B1" s="45"/>
      <c r="C1" s="45"/>
      <c r="D1" s="45"/>
      <c r="E1" s="45"/>
      <c r="F1" s="45"/>
      <c r="G1" s="45"/>
      <c r="H1" s="45"/>
      <c r="I1" s="45"/>
      <c r="J1" s="45"/>
    </row>
    <row r="2" customFormat="false" ht="24.45" hidden="false" customHeight="false" outlineLevel="0" collapsed="false">
      <c r="A2" s="46" t="str">
        <f aca="false">'Rando niv 1'!A2</f>
        <v>T1 2024</v>
      </c>
      <c r="B2" s="46"/>
      <c r="C2" s="46"/>
      <c r="D2" s="46"/>
      <c r="E2" s="46"/>
      <c r="F2" s="46"/>
      <c r="G2" s="46"/>
      <c r="H2" s="46"/>
      <c r="I2" s="46"/>
      <c r="J2" s="46"/>
    </row>
    <row r="3" customFormat="false" ht="12.8" hidden="false" customHeight="false" outlineLevel="0" collapsed="false">
      <c r="A3" s="6" t="s">
        <v>2</v>
      </c>
      <c r="B3" s="7" t="s">
        <v>3</v>
      </c>
      <c r="C3" s="47" t="s">
        <v>4</v>
      </c>
      <c r="D3" s="47" t="s">
        <v>5</v>
      </c>
      <c r="E3" s="47" t="s">
        <v>6</v>
      </c>
      <c r="F3" s="47" t="s">
        <v>7</v>
      </c>
      <c r="G3" s="8" t="s">
        <v>8</v>
      </c>
      <c r="H3" s="6" t="s">
        <v>9</v>
      </c>
      <c r="I3" s="6"/>
      <c r="J3" s="6" t="s">
        <v>10</v>
      </c>
    </row>
    <row r="4" s="24" customFormat="true" ht="12.8" hidden="false" customHeight="false" outlineLevel="0" collapsed="false">
      <c r="A4" s="25" t="n">
        <v>1</v>
      </c>
      <c r="B4" s="26" t="n">
        <f aca="false">'Rando niv 1'!B4</f>
        <v>45299</v>
      </c>
      <c r="C4" s="27" t="s">
        <v>154</v>
      </c>
      <c r="D4" s="27" t="s">
        <v>121</v>
      </c>
      <c r="E4" s="27"/>
      <c r="F4" s="27"/>
      <c r="G4" s="12" t="s">
        <v>155</v>
      </c>
      <c r="H4" s="13" t="n">
        <v>60</v>
      </c>
      <c r="I4" s="13"/>
      <c r="J4" s="25" t="s">
        <v>14</v>
      </c>
    </row>
    <row r="5" s="24" customFormat="true" ht="12.8" hidden="false" customHeight="false" outlineLevel="0" collapsed="false">
      <c r="A5" s="25" t="n">
        <v>1</v>
      </c>
      <c r="B5" s="26" t="n">
        <f aca="false">'Rando niv 1'!B5</f>
        <v>45306</v>
      </c>
      <c r="C5" s="27" t="s">
        <v>139</v>
      </c>
      <c r="D5" s="27" t="s">
        <v>156</v>
      </c>
      <c r="E5" s="27"/>
      <c r="F5" s="27"/>
      <c r="G5" s="12" t="s">
        <v>157</v>
      </c>
      <c r="H5" s="13" t="n">
        <v>32</v>
      </c>
      <c r="I5" s="13"/>
      <c r="J5" s="25" t="s">
        <v>14</v>
      </c>
    </row>
    <row r="6" s="24" customFormat="true" ht="12.8" hidden="false" customHeight="false" outlineLevel="0" collapsed="false">
      <c r="A6" s="25" t="n">
        <v>1</v>
      </c>
      <c r="B6" s="26" t="n">
        <f aca="false">'Rando niv 1'!B6</f>
        <v>45313</v>
      </c>
      <c r="C6" s="34" t="s">
        <v>154</v>
      </c>
      <c r="D6" s="34" t="s">
        <v>158</v>
      </c>
      <c r="E6" s="34"/>
      <c r="F6" s="34"/>
      <c r="G6" s="3" t="s">
        <v>159</v>
      </c>
      <c r="H6" s="1" t="n">
        <v>90</v>
      </c>
      <c r="I6" s="1"/>
      <c r="J6" s="25" t="s">
        <v>14</v>
      </c>
    </row>
    <row r="7" s="24" customFormat="true" ht="12.8" hidden="false" customHeight="false" outlineLevel="0" collapsed="false">
      <c r="A7" s="25" t="n">
        <v>1</v>
      </c>
      <c r="B7" s="26" t="n">
        <f aca="false">'Rando niv 1'!B7</f>
        <v>45320</v>
      </c>
      <c r="C7" s="27" t="s">
        <v>84</v>
      </c>
      <c r="D7" s="27" t="s">
        <v>85</v>
      </c>
      <c r="E7" s="27"/>
      <c r="F7" s="27"/>
      <c r="G7" s="12" t="s">
        <v>160</v>
      </c>
      <c r="H7" s="13" t="n">
        <v>86</v>
      </c>
      <c r="I7" s="13"/>
      <c r="J7" s="25" t="s">
        <v>14</v>
      </c>
    </row>
    <row r="8" s="24" customFormat="true" ht="12.8" hidden="false" customHeight="false" outlineLevel="0" collapsed="false">
      <c r="A8" s="25" t="n">
        <v>1</v>
      </c>
      <c r="B8" s="26" t="n">
        <f aca="false">'Rando niv 1'!B8</f>
        <v>45327</v>
      </c>
      <c r="C8" s="27" t="s">
        <v>161</v>
      </c>
      <c r="D8" s="27" t="s">
        <v>162</v>
      </c>
      <c r="E8" s="27"/>
      <c r="F8" s="27"/>
      <c r="G8" s="12" t="s">
        <v>163</v>
      </c>
      <c r="H8" s="13" t="n">
        <v>36</v>
      </c>
      <c r="I8" s="13"/>
      <c r="J8" s="25" t="s">
        <v>14</v>
      </c>
    </row>
    <row r="9" s="24" customFormat="true" ht="12.8" hidden="false" customHeight="false" outlineLevel="0" collapsed="false">
      <c r="A9" s="14" t="n">
        <v>0</v>
      </c>
      <c r="B9" s="15" t="n">
        <f aca="false">'Rando niv 1'!B9</f>
        <v>45334</v>
      </c>
      <c r="C9" s="48"/>
      <c r="D9" s="48"/>
      <c r="E9" s="48"/>
      <c r="F9" s="48"/>
      <c r="G9" s="17" t="s">
        <v>76</v>
      </c>
      <c r="H9" s="18"/>
      <c r="I9" s="18"/>
      <c r="J9" s="14" t="s">
        <v>46</v>
      </c>
    </row>
    <row r="10" s="24" customFormat="true" ht="12.8" hidden="false" customHeight="false" outlineLevel="0" collapsed="false">
      <c r="A10" s="25" t="n">
        <v>1</v>
      </c>
      <c r="B10" s="26" t="n">
        <f aca="false">'Rando niv 1'!B10</f>
        <v>45341</v>
      </c>
      <c r="C10" s="27" t="s">
        <v>164</v>
      </c>
      <c r="D10" s="27" t="s">
        <v>165</v>
      </c>
      <c r="E10" s="27"/>
      <c r="F10" s="27"/>
      <c r="G10" s="12" t="s">
        <v>166</v>
      </c>
      <c r="H10" s="13" t="n">
        <v>84</v>
      </c>
      <c r="I10" s="13"/>
      <c r="J10" s="25" t="s">
        <v>14</v>
      </c>
    </row>
    <row r="11" s="24" customFormat="true" ht="12.8" hidden="false" customHeight="false" outlineLevel="0" collapsed="false">
      <c r="A11" s="25" t="n">
        <v>1</v>
      </c>
      <c r="B11" s="26" t="n">
        <f aca="false">'Rando niv 1'!B11</f>
        <v>45348</v>
      </c>
      <c r="C11" s="27" t="s">
        <v>167</v>
      </c>
      <c r="D11" s="27" t="s">
        <v>168</v>
      </c>
      <c r="E11" s="27"/>
      <c r="F11" s="27"/>
      <c r="G11" s="12" t="s">
        <v>169</v>
      </c>
      <c r="H11" s="13" t="n">
        <v>60</v>
      </c>
      <c r="I11" s="13"/>
      <c r="J11" s="25" t="s">
        <v>14</v>
      </c>
    </row>
    <row r="12" s="24" customFormat="true" ht="12.8" hidden="false" customHeight="false" outlineLevel="0" collapsed="false">
      <c r="A12" s="25" t="n">
        <v>1</v>
      </c>
      <c r="B12" s="26" t="n">
        <f aca="false">'Rando niv 1'!B12</f>
        <v>45355</v>
      </c>
      <c r="C12" s="27" t="s">
        <v>170</v>
      </c>
      <c r="D12" s="27" t="s">
        <v>171</v>
      </c>
      <c r="E12" s="27"/>
      <c r="F12" s="27"/>
      <c r="G12" s="12" t="s">
        <v>172</v>
      </c>
      <c r="H12" s="13" t="n">
        <v>40</v>
      </c>
      <c r="I12" s="13"/>
      <c r="J12" s="25" t="s">
        <v>14</v>
      </c>
    </row>
    <row r="13" s="24" customFormat="true" ht="12.8" hidden="false" customHeight="false" outlineLevel="0" collapsed="false">
      <c r="A13" s="25" t="n">
        <v>1</v>
      </c>
      <c r="B13" s="26" t="n">
        <f aca="false">'Rando niv 1'!B13</f>
        <v>45362</v>
      </c>
      <c r="C13" s="27" t="s">
        <v>154</v>
      </c>
      <c r="D13" s="27" t="s">
        <v>173</v>
      </c>
      <c r="E13" s="27"/>
      <c r="F13" s="27"/>
      <c r="G13" s="12" t="s">
        <v>174</v>
      </c>
      <c r="H13" s="13" t="n">
        <v>18</v>
      </c>
      <c r="I13" s="13"/>
      <c r="J13" s="25" t="s">
        <v>14</v>
      </c>
    </row>
    <row r="14" s="24" customFormat="true" ht="12.8" hidden="false" customHeight="false" outlineLevel="0" collapsed="false">
      <c r="A14" s="25" t="n">
        <v>1</v>
      </c>
      <c r="B14" s="26" t="n">
        <v>45369</v>
      </c>
      <c r="C14" s="27" t="s">
        <v>162</v>
      </c>
      <c r="D14" s="27" t="s">
        <v>161</v>
      </c>
      <c r="E14" s="27"/>
      <c r="F14" s="27"/>
      <c r="G14" s="12" t="s">
        <v>175</v>
      </c>
      <c r="H14" s="13" t="n">
        <v>93</v>
      </c>
      <c r="I14" s="13"/>
      <c r="J14" s="25" t="s">
        <v>14</v>
      </c>
    </row>
    <row r="15" s="24" customFormat="true" ht="12.8" hidden="false" customHeight="false" outlineLevel="0" collapsed="false">
      <c r="A15" s="25" t="n">
        <v>1</v>
      </c>
      <c r="B15" s="26" t="n">
        <f aca="false">'Rando niv 1'!B15</f>
        <v>45376</v>
      </c>
      <c r="C15" s="27" t="s">
        <v>176</v>
      </c>
      <c r="D15" s="27" t="s">
        <v>158</v>
      </c>
      <c r="E15" s="27" t="s">
        <v>84</v>
      </c>
      <c r="F15" s="27"/>
      <c r="G15" s="55" t="s">
        <v>177</v>
      </c>
      <c r="H15" s="13" t="n">
        <v>90</v>
      </c>
      <c r="I15" s="13"/>
      <c r="J15" s="25" t="s">
        <v>14</v>
      </c>
    </row>
    <row r="16" customFormat="false" ht="12.8" hidden="false" customHeight="false" outlineLevel="0" collapsed="false">
      <c r="A16" s="20" t="n">
        <f aca="false">SUM(A4:A15)</f>
        <v>11</v>
      </c>
      <c r="B16" s="21"/>
      <c r="C16" s="50"/>
      <c r="D16" s="50"/>
      <c r="E16" s="50"/>
      <c r="F16" s="50"/>
      <c r="G16" s="23"/>
      <c r="H16" s="20" t="n">
        <f aca="false">SUM(H4:H15)</f>
        <v>689</v>
      </c>
      <c r="I16" s="20"/>
      <c r="J16" s="22"/>
    </row>
    <row r="17" customFormat="false" ht="12.8" hidden="false" customHeight="false" outlineLevel="0" collapsed="false">
      <c r="C17" s="34"/>
      <c r="D17" s="34"/>
      <c r="E17" s="34"/>
    </row>
    <row r="18" customFormat="false" ht="24.45" hidden="false" customHeight="false" outlineLevel="0" collapsed="false">
      <c r="A18" s="46" t="str">
        <f aca="false">'Rando niv 1'!A18</f>
        <v>T2 2024</v>
      </c>
      <c r="B18" s="46"/>
      <c r="C18" s="46"/>
      <c r="D18" s="46"/>
      <c r="E18" s="46"/>
      <c r="F18" s="46"/>
      <c r="G18" s="46"/>
      <c r="H18" s="46"/>
      <c r="I18" s="46"/>
      <c r="J18" s="46"/>
    </row>
    <row r="19" customFormat="false" ht="12.8" hidden="false" customHeight="false" outlineLevel="0" collapsed="false">
      <c r="A19" s="6" t="s">
        <v>2</v>
      </c>
      <c r="B19" s="7" t="s">
        <v>3</v>
      </c>
      <c r="C19" s="47" t="s">
        <v>4</v>
      </c>
      <c r="D19" s="47" t="s">
        <v>5</v>
      </c>
      <c r="E19" s="47" t="s">
        <v>6</v>
      </c>
      <c r="F19" s="47" t="s">
        <v>7</v>
      </c>
      <c r="G19" s="8" t="s">
        <v>8</v>
      </c>
      <c r="H19" s="6" t="s">
        <v>9</v>
      </c>
      <c r="I19" s="6"/>
      <c r="J19" s="6" t="s">
        <v>10</v>
      </c>
    </row>
    <row r="20" s="24" customFormat="true" ht="12.8" hidden="false" customHeight="false" outlineLevel="0" collapsed="false">
      <c r="A20" s="14" t="n">
        <v>0</v>
      </c>
      <c r="B20" s="15" t="n">
        <v>45383</v>
      </c>
      <c r="C20" s="48"/>
      <c r="D20" s="48"/>
      <c r="E20" s="48"/>
      <c r="F20" s="48"/>
      <c r="G20" s="17"/>
      <c r="H20" s="14"/>
      <c r="I20" s="14"/>
      <c r="J20" s="14" t="s">
        <v>36</v>
      </c>
    </row>
    <row r="21" s="24" customFormat="true" ht="12.8" hidden="false" customHeight="false" outlineLevel="0" collapsed="false">
      <c r="A21" s="25" t="n">
        <v>1</v>
      </c>
      <c r="B21" s="26" t="n">
        <v>45024</v>
      </c>
      <c r="C21" s="27" t="s">
        <v>176</v>
      </c>
      <c r="D21" s="27" t="s">
        <v>158</v>
      </c>
      <c r="E21" s="27" t="s">
        <v>84</v>
      </c>
      <c r="F21" s="27"/>
      <c r="G21" s="27" t="s">
        <v>178</v>
      </c>
      <c r="H21" s="13" t="n">
        <v>84</v>
      </c>
      <c r="I21" s="13"/>
      <c r="J21" s="25" t="s">
        <v>14</v>
      </c>
    </row>
    <row r="22" s="24" customFormat="true" ht="12.8" hidden="false" customHeight="false" outlineLevel="0" collapsed="false">
      <c r="A22" s="25" t="n">
        <v>1</v>
      </c>
      <c r="B22" s="26" t="n">
        <f aca="false">'Rando niv 1'!B22</f>
        <v>45397</v>
      </c>
      <c r="C22" s="27" t="s">
        <v>162</v>
      </c>
      <c r="D22" s="27" t="s">
        <v>161</v>
      </c>
      <c r="E22" s="27"/>
      <c r="F22" s="27"/>
      <c r="G22" s="27" t="s">
        <v>179</v>
      </c>
      <c r="H22" s="13" t="n">
        <v>60</v>
      </c>
      <c r="I22" s="13"/>
      <c r="J22" s="25" t="s">
        <v>14</v>
      </c>
    </row>
    <row r="23" s="24" customFormat="true" ht="12.8" hidden="false" customHeight="false" outlineLevel="0" collapsed="false">
      <c r="A23" s="25" t="n">
        <v>1</v>
      </c>
      <c r="B23" s="26" t="n">
        <f aca="false">'Rando niv 1'!B23</f>
        <v>45404</v>
      </c>
      <c r="C23" s="27" t="s">
        <v>156</v>
      </c>
      <c r="D23" s="27" t="s">
        <v>180</v>
      </c>
      <c r="E23" s="27"/>
      <c r="F23" s="27"/>
      <c r="G23" s="27" t="s">
        <v>181</v>
      </c>
      <c r="H23" s="13" t="n">
        <v>110</v>
      </c>
      <c r="I23" s="13"/>
      <c r="J23" s="25" t="s">
        <v>14</v>
      </c>
    </row>
    <row r="24" s="24" customFormat="true" ht="12.8" hidden="false" customHeight="false" outlineLevel="0" collapsed="false">
      <c r="A24" s="56" t="n">
        <v>0</v>
      </c>
      <c r="B24" s="28" t="n">
        <f aca="false">'Rando niv 1'!B24</f>
        <v>45411</v>
      </c>
      <c r="C24" s="31" t="s">
        <v>84</v>
      </c>
      <c r="D24" s="31" t="s">
        <v>85</v>
      </c>
      <c r="E24" s="31"/>
      <c r="F24" s="31"/>
      <c r="G24" s="31" t="s">
        <v>182</v>
      </c>
      <c r="H24" s="32" t="n">
        <v>104</v>
      </c>
      <c r="I24" s="32"/>
      <c r="J24" s="32" t="s">
        <v>183</v>
      </c>
    </row>
    <row r="25" s="24" customFormat="true" ht="12.8" hidden="false" customHeight="false" outlineLevel="0" collapsed="false">
      <c r="A25" s="14" t="n">
        <v>0</v>
      </c>
      <c r="B25" s="15" t="n">
        <f aca="false">'Rando niv 1'!B25</f>
        <v>45418</v>
      </c>
      <c r="C25" s="48"/>
      <c r="D25" s="48"/>
      <c r="E25" s="48"/>
      <c r="F25" s="48"/>
      <c r="G25" s="16"/>
      <c r="H25" s="14"/>
      <c r="I25" s="14"/>
      <c r="J25" s="18" t="s">
        <v>25</v>
      </c>
    </row>
    <row r="26" s="24" customFormat="true" ht="12.8" hidden="false" customHeight="false" outlineLevel="0" collapsed="false">
      <c r="A26" s="14" t="n">
        <v>0</v>
      </c>
      <c r="B26" s="15" t="n">
        <f aca="false">'Rando niv 1'!B26</f>
        <v>45425</v>
      </c>
      <c r="C26" s="40"/>
      <c r="D26" s="48"/>
      <c r="E26" s="48"/>
      <c r="F26" s="48"/>
      <c r="G26" s="17" t="s">
        <v>184</v>
      </c>
      <c r="H26" s="14"/>
      <c r="I26" s="14"/>
      <c r="J26" s="14" t="s">
        <v>46</v>
      </c>
    </row>
    <row r="27" s="24" customFormat="true" ht="12.8" hidden="false" customHeight="false" outlineLevel="0" collapsed="false">
      <c r="A27" s="14" t="n">
        <v>0</v>
      </c>
      <c r="B27" s="15" t="n">
        <f aca="false">'Rando niv 1'!B27</f>
        <v>45432</v>
      </c>
      <c r="C27" s="48"/>
      <c r="D27" s="40"/>
      <c r="E27" s="48"/>
      <c r="F27" s="48"/>
      <c r="G27" s="17" t="s">
        <v>36</v>
      </c>
      <c r="H27" s="14"/>
      <c r="I27" s="14"/>
      <c r="J27" s="14" t="s">
        <v>46</v>
      </c>
    </row>
    <row r="28" s="24" customFormat="true" ht="23.85" hidden="false" customHeight="false" outlineLevel="0" collapsed="false">
      <c r="A28" s="25" t="n">
        <v>1</v>
      </c>
      <c r="B28" s="26" t="n">
        <f aca="false">'Rando niv 1'!B28</f>
        <v>45439</v>
      </c>
      <c r="C28" s="27" t="s">
        <v>162</v>
      </c>
      <c r="D28" s="27" t="s">
        <v>161</v>
      </c>
      <c r="E28" s="27"/>
      <c r="F28" s="27"/>
      <c r="G28" s="27" t="s">
        <v>185</v>
      </c>
      <c r="H28" s="13" t="n">
        <v>101</v>
      </c>
      <c r="I28" s="13"/>
      <c r="J28" s="44" t="s">
        <v>186</v>
      </c>
    </row>
    <row r="29" s="24" customFormat="true" ht="12.8" hidden="false" customHeight="false" outlineLevel="0" collapsed="false">
      <c r="A29" s="25" t="n">
        <v>1</v>
      </c>
      <c r="B29" s="26" t="n">
        <f aca="false">'Rando niv 1'!B29</f>
        <v>45446</v>
      </c>
      <c r="C29" s="27" t="s">
        <v>154</v>
      </c>
      <c r="D29" s="27" t="s">
        <v>173</v>
      </c>
      <c r="E29" s="27"/>
      <c r="F29" s="27"/>
      <c r="G29" s="27" t="s">
        <v>187</v>
      </c>
      <c r="H29" s="13" t="n">
        <v>130</v>
      </c>
      <c r="I29" s="13"/>
      <c r="J29" s="25" t="s">
        <v>14</v>
      </c>
    </row>
    <row r="30" s="24" customFormat="true" ht="23.85" hidden="false" customHeight="false" outlineLevel="0" collapsed="false">
      <c r="A30" s="25" t="n">
        <v>1</v>
      </c>
      <c r="B30" s="26" t="n">
        <f aca="false">'Rando niv 1'!B30</f>
        <v>45453</v>
      </c>
      <c r="C30" s="27" t="s">
        <v>156</v>
      </c>
      <c r="D30" s="27" t="s">
        <v>188</v>
      </c>
      <c r="E30" s="27" t="s">
        <v>189</v>
      </c>
      <c r="F30" s="27"/>
      <c r="G30" s="27" t="s">
        <v>190</v>
      </c>
      <c r="H30" s="13" t="n">
        <v>20</v>
      </c>
      <c r="I30" s="13"/>
      <c r="J30" s="44" t="s">
        <v>191</v>
      </c>
    </row>
    <row r="31" s="24" customFormat="true" ht="12.8" hidden="false" customHeight="false" outlineLevel="0" collapsed="false">
      <c r="A31" s="25" t="n">
        <v>1</v>
      </c>
      <c r="B31" s="26" t="n">
        <v>45094</v>
      </c>
      <c r="C31" s="27" t="s">
        <v>154</v>
      </c>
      <c r="D31" s="27" t="s">
        <v>192</v>
      </c>
      <c r="E31" s="27"/>
      <c r="F31" s="27"/>
      <c r="G31" s="27" t="s">
        <v>193</v>
      </c>
      <c r="H31" s="13" t="n">
        <v>140</v>
      </c>
      <c r="I31" s="13"/>
      <c r="J31" s="25" t="s">
        <v>194</v>
      </c>
    </row>
    <row r="32" s="24" customFormat="true" ht="12.8" hidden="false" customHeight="false" outlineLevel="0" collapsed="false">
      <c r="A32" s="14" t="n">
        <v>0</v>
      </c>
      <c r="B32" s="15" t="n">
        <f aca="false">'Rando niv 1'!B32</f>
        <v>45467</v>
      </c>
      <c r="C32" s="48"/>
      <c r="D32" s="40"/>
      <c r="E32" s="48"/>
      <c r="F32" s="48"/>
      <c r="G32" s="17" t="s">
        <v>132</v>
      </c>
      <c r="H32" s="14"/>
      <c r="I32" s="14"/>
      <c r="J32" s="14"/>
    </row>
    <row r="33" customFormat="false" ht="12.8" hidden="false" customHeight="false" outlineLevel="0" collapsed="false">
      <c r="A33" s="20" t="n">
        <f aca="false">SUM(A20:A32)</f>
        <v>7</v>
      </c>
      <c r="B33" s="21"/>
      <c r="C33" s="50"/>
      <c r="D33" s="50"/>
      <c r="E33" s="50"/>
      <c r="F33" s="50"/>
      <c r="G33" s="23"/>
      <c r="H33" s="20" t="n">
        <f aca="false">SUM(H20:H32)</f>
        <v>749</v>
      </c>
      <c r="I33" s="20"/>
      <c r="J33" s="22"/>
    </row>
    <row r="34" customFormat="false" ht="12.8" hidden="false" customHeight="false" outlineLevel="0" collapsed="false">
      <c r="C34" s="34"/>
      <c r="D34" s="34"/>
      <c r="E34" s="34"/>
    </row>
    <row r="35" customFormat="false" ht="24.45" hidden="false" customHeight="false" outlineLevel="0" collapsed="false">
      <c r="A35" s="35" t="s">
        <v>59</v>
      </c>
      <c r="B35" s="35"/>
      <c r="C35" s="35"/>
      <c r="D35" s="35"/>
      <c r="E35" s="35"/>
      <c r="F35" s="35"/>
      <c r="G35" s="35"/>
      <c r="H35" s="35"/>
      <c r="I35" s="35"/>
      <c r="J35" s="35"/>
    </row>
    <row r="36" s="1" customFormat="true" ht="12.8" hidden="false" customHeight="false" outlineLevel="0" collapsed="false">
      <c r="A36" s="6" t="s">
        <v>2</v>
      </c>
      <c r="B36" s="7" t="s">
        <v>3</v>
      </c>
      <c r="C36" s="6" t="s">
        <v>8</v>
      </c>
      <c r="D36" s="6" t="s">
        <v>9</v>
      </c>
      <c r="E36" s="6" t="s">
        <v>4</v>
      </c>
      <c r="F36" s="6" t="s">
        <v>60</v>
      </c>
      <c r="G36" s="6" t="s">
        <v>5</v>
      </c>
      <c r="H36" s="6" t="s">
        <v>61</v>
      </c>
      <c r="I36" s="6" t="str">
        <f aca="false">'Rando niv 1'!I36</f>
        <v>Animateur facultatif</v>
      </c>
      <c r="J36" s="6" t="s">
        <v>10</v>
      </c>
    </row>
    <row r="37" customFormat="false" ht="12.8" hidden="false" customHeight="false" outlineLevel="0" collapsed="false">
      <c r="A37" s="9" t="n">
        <v>1</v>
      </c>
      <c r="B37" s="10" t="n">
        <v>45544</v>
      </c>
      <c r="C37" s="27" t="s">
        <v>195</v>
      </c>
      <c r="D37" s="11" t="n">
        <v>36</v>
      </c>
      <c r="E37" s="27" t="s">
        <v>156</v>
      </c>
      <c r="F37" s="11" t="s">
        <v>69</v>
      </c>
      <c r="G37" s="27" t="s">
        <v>123</v>
      </c>
      <c r="H37" s="11" t="s">
        <v>64</v>
      </c>
      <c r="I37" s="11"/>
      <c r="J37" s="44" t="s">
        <v>196</v>
      </c>
    </row>
    <row r="38" customFormat="false" ht="12.8" hidden="false" customHeight="false" outlineLevel="0" collapsed="false">
      <c r="A38" s="9" t="n">
        <v>1</v>
      </c>
      <c r="B38" s="10" t="n">
        <v>45551</v>
      </c>
      <c r="C38" s="27" t="s">
        <v>197</v>
      </c>
      <c r="D38" s="11" t="n">
        <v>80</v>
      </c>
      <c r="E38" s="27" t="s">
        <v>121</v>
      </c>
      <c r="F38" s="11" t="s">
        <v>69</v>
      </c>
      <c r="G38" s="27" t="s">
        <v>158</v>
      </c>
      <c r="H38" s="11" t="s">
        <v>64</v>
      </c>
      <c r="I38" s="11"/>
      <c r="J38" s="11" t="s">
        <v>14</v>
      </c>
    </row>
    <row r="39" customFormat="false" ht="12.8" hidden="false" customHeight="false" outlineLevel="0" collapsed="false">
      <c r="A39" s="9" t="n">
        <v>1</v>
      </c>
      <c r="B39" s="10" t="n">
        <v>45558</v>
      </c>
      <c r="C39" s="27" t="s">
        <v>198</v>
      </c>
      <c r="D39" s="13" t="n">
        <v>103</v>
      </c>
      <c r="E39" s="27" t="s">
        <v>84</v>
      </c>
      <c r="F39" s="13" t="s">
        <v>69</v>
      </c>
      <c r="G39" s="27" t="s">
        <v>85</v>
      </c>
      <c r="H39" s="13" t="s">
        <v>64</v>
      </c>
      <c r="I39" s="13"/>
      <c r="J39" s="11" t="s">
        <v>14</v>
      </c>
    </row>
    <row r="40" customFormat="false" ht="23.85" hidden="false" customHeight="false" outlineLevel="0" collapsed="false">
      <c r="A40" s="9" t="n">
        <v>1</v>
      </c>
      <c r="B40" s="10" t="n">
        <v>45565</v>
      </c>
      <c r="C40" s="36" t="s">
        <v>199</v>
      </c>
      <c r="D40" s="11" t="n">
        <v>130</v>
      </c>
      <c r="E40" s="36" t="s">
        <v>87</v>
      </c>
      <c r="F40" s="11" t="s">
        <v>69</v>
      </c>
      <c r="G40" s="36" t="s">
        <v>141</v>
      </c>
      <c r="H40" s="11" t="s">
        <v>69</v>
      </c>
      <c r="I40" s="11" t="s">
        <v>200</v>
      </c>
      <c r="J40" s="44" t="s">
        <v>201</v>
      </c>
    </row>
    <row r="41" customFormat="false" ht="12.8" hidden="false" customHeight="false" outlineLevel="0" collapsed="false">
      <c r="A41" s="20" t="n">
        <f aca="false">SUM(A37:A40)</f>
        <v>4</v>
      </c>
      <c r="B41" s="21"/>
      <c r="C41" s="22"/>
      <c r="D41" s="22" t="n">
        <f aca="false">SUM(D37:D40)</f>
        <v>349</v>
      </c>
      <c r="E41" s="22"/>
      <c r="F41" s="22"/>
      <c r="G41" s="23"/>
      <c r="H41" s="20"/>
      <c r="I41" s="20"/>
      <c r="J41" s="22"/>
    </row>
    <row r="42" customFormat="false" ht="12.8" hidden="false" customHeight="false" outlineLevel="0" collapsed="false">
      <c r="C42" s="1"/>
      <c r="D42" s="1"/>
      <c r="E42" s="1"/>
      <c r="F42" s="1"/>
    </row>
    <row r="43" customFormat="false" ht="24.45" hidden="false" customHeight="false" outlineLevel="0" collapsed="false">
      <c r="A43" s="35" t="s">
        <v>73</v>
      </c>
      <c r="B43" s="35"/>
      <c r="C43" s="35"/>
      <c r="D43" s="35"/>
      <c r="E43" s="35"/>
      <c r="F43" s="35"/>
      <c r="G43" s="35"/>
      <c r="H43" s="35"/>
      <c r="I43" s="35"/>
      <c r="J43" s="35"/>
    </row>
    <row r="44" s="1" customFormat="true" ht="12.8" hidden="false" customHeight="false" outlineLevel="0" collapsed="false">
      <c r="A44" s="6" t="s">
        <v>2</v>
      </c>
      <c r="B44" s="7" t="s">
        <v>3</v>
      </c>
      <c r="C44" s="6" t="s">
        <v>8</v>
      </c>
      <c r="D44" s="6" t="s">
        <v>9</v>
      </c>
      <c r="E44" s="6" t="s">
        <v>4</v>
      </c>
      <c r="F44" s="6" t="s">
        <v>60</v>
      </c>
      <c r="G44" s="6" t="s">
        <v>5</v>
      </c>
      <c r="H44" s="6" t="s">
        <v>61</v>
      </c>
      <c r="I44" s="6" t="str">
        <f aca="false">I36</f>
        <v>Animateur facultatif</v>
      </c>
      <c r="J44" s="6" t="s">
        <v>10</v>
      </c>
    </row>
    <row r="45" s="24" customFormat="true" ht="12.8" hidden="false" customHeight="false" outlineLevel="0" collapsed="false">
      <c r="A45" s="14" t="n">
        <v>0</v>
      </c>
      <c r="B45" s="15" t="n">
        <v>45572</v>
      </c>
      <c r="C45" s="40"/>
      <c r="D45" s="48"/>
      <c r="E45" s="48"/>
      <c r="F45" s="48"/>
      <c r="G45" s="17"/>
      <c r="H45" s="14"/>
      <c r="I45" s="14"/>
      <c r="J45" s="18" t="s">
        <v>25</v>
      </c>
    </row>
    <row r="46" s="24" customFormat="true" ht="12.8" hidden="false" customHeight="false" outlineLevel="0" collapsed="false">
      <c r="A46" s="38" t="n">
        <v>1</v>
      </c>
      <c r="B46" s="26" t="n">
        <v>45579</v>
      </c>
      <c r="C46" s="27" t="s">
        <v>202</v>
      </c>
      <c r="D46" s="13" t="n">
        <v>35</v>
      </c>
      <c r="E46" s="27" t="s">
        <v>156</v>
      </c>
      <c r="F46" s="13" t="s">
        <v>69</v>
      </c>
      <c r="G46" s="27" t="s">
        <v>123</v>
      </c>
      <c r="H46" s="13" t="s">
        <v>64</v>
      </c>
      <c r="I46" s="54"/>
      <c r="J46" s="44" t="s">
        <v>203</v>
      </c>
      <c r="AMI46" s="0"/>
      <c r="AMJ46" s="0"/>
    </row>
    <row r="47" s="24" customFormat="true" ht="12.8" hidden="false" customHeight="false" outlineLevel="0" collapsed="false">
      <c r="A47" s="38" t="n">
        <v>1</v>
      </c>
      <c r="B47" s="26" t="n">
        <v>45586</v>
      </c>
      <c r="C47" s="27" t="s">
        <v>204</v>
      </c>
      <c r="D47" s="13" t="n">
        <v>10</v>
      </c>
      <c r="E47" s="27" t="s">
        <v>84</v>
      </c>
      <c r="F47" s="13" t="s">
        <v>69</v>
      </c>
      <c r="G47" s="27" t="s">
        <v>85</v>
      </c>
      <c r="H47" s="13" t="s">
        <v>64</v>
      </c>
      <c r="I47" s="27"/>
      <c r="J47" s="11" t="s">
        <v>205</v>
      </c>
      <c r="AMI47" s="0"/>
      <c r="AMJ47" s="0"/>
    </row>
    <row r="48" s="24" customFormat="true" ht="12.8" hidden="false" customHeight="false" outlineLevel="0" collapsed="false">
      <c r="A48" s="18" t="n">
        <v>0</v>
      </c>
      <c r="B48" s="15" t="n">
        <v>45593</v>
      </c>
      <c r="C48" s="18"/>
      <c r="D48" s="14"/>
      <c r="E48" s="18"/>
      <c r="F48" s="18"/>
      <c r="G48" s="41"/>
      <c r="H48" s="18"/>
      <c r="I48" s="18"/>
      <c r="J48" s="18" t="s">
        <v>25</v>
      </c>
    </row>
    <row r="49" s="24" customFormat="true" ht="12.8" hidden="false" customHeight="false" outlineLevel="0" collapsed="false">
      <c r="A49" s="38" t="n">
        <v>1</v>
      </c>
      <c r="B49" s="26" t="n">
        <v>45600</v>
      </c>
      <c r="C49" s="27" t="s">
        <v>206</v>
      </c>
      <c r="D49" s="13" t="n">
        <v>80</v>
      </c>
      <c r="E49" s="27" t="s">
        <v>207</v>
      </c>
      <c r="F49" s="13" t="s">
        <v>64</v>
      </c>
      <c r="G49" s="27" t="s">
        <v>208</v>
      </c>
      <c r="H49" s="13" t="s">
        <v>69</v>
      </c>
      <c r="I49" s="27" t="s">
        <v>164</v>
      </c>
      <c r="J49" s="11" t="s">
        <v>14</v>
      </c>
    </row>
    <row r="50" s="24" customFormat="true" ht="12.8" hidden="false" customHeight="false" outlineLevel="0" collapsed="false">
      <c r="A50" s="18" t="n">
        <v>0</v>
      </c>
      <c r="B50" s="15" t="n">
        <v>45607</v>
      </c>
      <c r="C50" s="17" t="s">
        <v>36</v>
      </c>
      <c r="D50" s="18"/>
      <c r="E50" s="18"/>
      <c r="F50" s="18"/>
      <c r="G50" s="17"/>
      <c r="H50" s="18"/>
      <c r="I50" s="18"/>
      <c r="J50" s="18" t="s">
        <v>77</v>
      </c>
    </row>
    <row r="51" s="24" customFormat="true" ht="12.8" hidden="false" customHeight="false" outlineLevel="0" collapsed="false">
      <c r="A51" s="38" t="n">
        <v>1</v>
      </c>
      <c r="B51" s="26" t="n">
        <v>45614</v>
      </c>
      <c r="C51" s="27" t="s">
        <v>116</v>
      </c>
      <c r="D51" s="13" t="n">
        <v>50</v>
      </c>
      <c r="E51" s="27" t="s">
        <v>123</v>
      </c>
      <c r="F51" s="13" t="s">
        <v>64</v>
      </c>
      <c r="G51" s="27" t="s">
        <v>156</v>
      </c>
      <c r="H51" s="13" t="s">
        <v>69</v>
      </c>
      <c r="I51" s="38"/>
      <c r="J51" s="11" t="s">
        <v>14</v>
      </c>
    </row>
    <row r="52" s="24" customFormat="true" ht="12.8" hidden="false" customHeight="false" outlineLevel="0" collapsed="false">
      <c r="A52" s="18" t="n">
        <v>0</v>
      </c>
      <c r="B52" s="15" t="n">
        <v>45621</v>
      </c>
      <c r="C52" s="17"/>
      <c r="D52" s="18"/>
      <c r="E52" s="18"/>
      <c r="F52" s="18"/>
      <c r="G52" s="17"/>
      <c r="H52" s="18"/>
      <c r="I52" s="18"/>
      <c r="J52" s="18" t="s">
        <v>25</v>
      </c>
    </row>
    <row r="53" s="24" customFormat="true" ht="12.8" hidden="false" customHeight="false" outlineLevel="0" collapsed="false">
      <c r="A53" s="38" t="n">
        <v>1</v>
      </c>
      <c r="B53" s="26" t="n">
        <v>45628</v>
      </c>
      <c r="C53" s="27" t="s">
        <v>209</v>
      </c>
      <c r="D53" s="13" t="n">
        <v>104</v>
      </c>
      <c r="E53" s="27" t="s">
        <v>210</v>
      </c>
      <c r="F53" s="13" t="s">
        <v>69</v>
      </c>
      <c r="G53" s="27" t="s">
        <v>211</v>
      </c>
      <c r="H53" s="13" t="s">
        <v>67</v>
      </c>
      <c r="I53" s="27"/>
      <c r="J53" s="11" t="s">
        <v>14</v>
      </c>
    </row>
    <row r="54" s="24" customFormat="true" ht="12.8" hidden="false" customHeight="false" outlineLevel="0" collapsed="false">
      <c r="A54" s="38" t="n">
        <v>1</v>
      </c>
      <c r="B54" s="26" t="n">
        <v>45635</v>
      </c>
      <c r="C54" s="27" t="s">
        <v>212</v>
      </c>
      <c r="D54" s="13" t="n">
        <v>30</v>
      </c>
      <c r="E54" s="27" t="s">
        <v>123</v>
      </c>
      <c r="F54" s="13" t="s">
        <v>64</v>
      </c>
      <c r="G54" s="27" t="s">
        <v>156</v>
      </c>
      <c r="H54" s="13" t="s">
        <v>69</v>
      </c>
      <c r="I54" s="27"/>
      <c r="J54" s="11" t="s">
        <v>14</v>
      </c>
    </row>
    <row r="55" s="24" customFormat="true" ht="12.8" hidden="false" customHeight="false" outlineLevel="0" collapsed="false">
      <c r="A55" s="38" t="n">
        <v>1</v>
      </c>
      <c r="B55" s="26" t="n">
        <v>45642</v>
      </c>
      <c r="C55" s="27" t="s">
        <v>151</v>
      </c>
      <c r="D55" s="13" t="n">
        <v>110</v>
      </c>
      <c r="E55" s="27" t="s">
        <v>154</v>
      </c>
      <c r="F55" s="13" t="s">
        <v>69</v>
      </c>
      <c r="G55" s="27" t="s">
        <v>173</v>
      </c>
      <c r="H55" s="13" t="s">
        <v>69</v>
      </c>
      <c r="I55" s="27" t="s">
        <v>213</v>
      </c>
      <c r="J55" s="11" t="s">
        <v>14</v>
      </c>
    </row>
    <row r="56" customFormat="false" ht="12.8" hidden="false" customHeight="false" outlineLevel="0" collapsed="false">
      <c r="A56" s="20" t="n">
        <f aca="false">SUM(A45:A55)</f>
        <v>7</v>
      </c>
      <c r="B56" s="21"/>
      <c r="C56" s="22"/>
      <c r="D56" s="22" t="n">
        <f aca="false">SUM(D45:D55)</f>
        <v>419</v>
      </c>
      <c r="E56" s="22"/>
      <c r="F56" s="22"/>
      <c r="G56" s="23"/>
      <c r="H56" s="20"/>
      <c r="I56" s="20"/>
      <c r="J56" s="22"/>
    </row>
  </sheetData>
  <mergeCells count="5">
    <mergeCell ref="A1:J1"/>
    <mergeCell ref="A2:J2"/>
    <mergeCell ref="A18:J18"/>
    <mergeCell ref="A35:J35"/>
    <mergeCell ref="A43:J43"/>
  </mergeCells>
  <conditionalFormatting sqref="A15 A4:A10 A12:A13 A21 A23:A24 A26:A27 A29:A30 A32 A45">
    <cfRule type="cellIs" priority="2" operator="equal" aboveAverage="0" equalAverage="0" bottom="0" percent="0" rank="0" text="" dxfId="16">
      <formula>1</formula>
    </cfRule>
    <cfRule type="cellIs" priority="3" operator="lessThan" aboveAverage="0" equalAverage="0" bottom="0" percent="0" rank="0" text="" dxfId="17">
      <formula>1</formula>
    </cfRule>
  </conditionalFormatting>
  <conditionalFormatting sqref="A11 A22 A25 A28">
    <cfRule type="cellIs" priority="4" operator="equal" aboveAverage="0" equalAverage="0" bottom="0" percent="0" rank="0" text="" dxfId="18">
      <formula>1</formula>
    </cfRule>
    <cfRule type="cellIs" priority="5" operator="lessThan" aboveAverage="0" equalAverage="0" bottom="0" percent="0" rank="0" text="" dxfId="19">
      <formula>1</formula>
    </cfRule>
  </conditionalFormatting>
  <conditionalFormatting sqref="A14">
    <cfRule type="cellIs" priority="6" operator="equal" aboveAverage="0" equalAverage="0" bottom="0" percent="0" rank="0" text="" dxfId="20">
      <formula>1</formula>
    </cfRule>
    <cfRule type="cellIs" priority="7" operator="lessThan" aboveAverage="0" equalAverage="0" bottom="0" percent="0" rank="0" text="" dxfId="21">
      <formula>1</formula>
    </cfRule>
  </conditionalFormatting>
  <conditionalFormatting sqref="A31">
    <cfRule type="cellIs" priority="8" operator="equal" aboveAverage="0" equalAverage="0" bottom="0" percent="0" rank="0" text="" dxfId="22">
      <formula>1</formula>
    </cfRule>
    <cfRule type="cellIs" priority="9" operator="lessThan" aboveAverage="0" equalAverage="0" bottom="0" percent="0" rank="0" text="" dxfId="23">
      <formula>1</formula>
    </cfRule>
  </conditionalFormatting>
  <conditionalFormatting sqref="A20">
    <cfRule type="cellIs" priority="10" operator="equal" aboveAverage="0" equalAverage="0" bottom="0" percent="0" rank="0" text="" dxfId="2">
      <formula>1</formula>
    </cfRule>
    <cfRule type="cellIs" priority="11" operator="lessThan" aboveAverage="0" equalAverage="0" bottom="0" percent="0" rank="0" text="" dxfId="3">
      <formula>1</formula>
    </cfRule>
  </conditionalFormatting>
  <conditionalFormatting sqref="A37:A40 A46:A55">
    <cfRule type="cellIs" priority="12" operator="equal" aboveAverage="0" equalAverage="0" bottom="0" percent="0" rank="0" text="" dxfId="0">
      <formula>1</formula>
    </cfRule>
    <cfRule type="cellIs" priority="13" operator="lessThan" aboveAverage="0" equalAverage="0" bottom="0" percent="0" rank="0" text="" dxfId="1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5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7" activeCellId="0" sqref="G7"/>
    </sheetView>
  </sheetViews>
  <sheetFormatPr defaultColWidth="14.53515625" defaultRowHeight="12.8" zeroHeight="false" outlineLevelRow="0" outlineLevelCol="0"/>
  <cols>
    <col collapsed="false" customWidth="true" hidden="false" outlineLevel="0" max="1" min="1" style="1" width="5.49"/>
    <col collapsed="false" customWidth="true" hidden="false" outlineLevel="0" max="2" min="2" style="2" width="10.46"/>
    <col collapsed="false" customWidth="true" hidden="false" outlineLevel="0" max="3" min="3" style="0" width="19.63"/>
    <col collapsed="false" customWidth="true" hidden="false" outlineLevel="0" max="4" min="4" style="0" width="20.74"/>
    <col collapsed="false" customWidth="true" hidden="false" outlineLevel="0" max="5" min="5" style="0" width="21.97"/>
    <col collapsed="false" customWidth="true" hidden="false" outlineLevel="0" max="6" min="6" style="0" width="18.66"/>
    <col collapsed="false" customWidth="true" hidden="false" outlineLevel="0" max="7" min="7" style="3" width="38.39"/>
    <col collapsed="false" customWidth="true" hidden="false" outlineLevel="0" max="8" min="8" style="1" width="18.66"/>
    <col collapsed="false" customWidth="true" hidden="false" outlineLevel="0" max="9" min="9" style="1" width="28.19"/>
    <col collapsed="false" customWidth="true" hidden="false" outlineLevel="0" max="10" min="10" style="1" width="37.69"/>
  </cols>
  <sheetData>
    <row r="1" customFormat="false" ht="24.45" hidden="false" customHeight="false" outlineLevel="0" collapsed="false">
      <c r="A1" s="45" t="str">
        <f aca="false">'Rando niv 1'!A1</f>
        <v>2024 Rando Récapitulatif kilométrique</v>
      </c>
      <c r="B1" s="45"/>
      <c r="C1" s="45"/>
      <c r="D1" s="45"/>
      <c r="E1" s="45"/>
      <c r="F1" s="45"/>
      <c r="G1" s="45"/>
      <c r="H1" s="45"/>
      <c r="I1" s="45"/>
      <c r="J1" s="45"/>
    </row>
    <row r="2" customFormat="false" ht="24.45" hidden="false" customHeight="false" outlineLevel="0" collapsed="false">
      <c r="A2" s="46" t="str">
        <f aca="false">'Rando niv 1'!A2</f>
        <v>T1 2024</v>
      </c>
      <c r="B2" s="46"/>
      <c r="C2" s="46"/>
      <c r="D2" s="46"/>
      <c r="E2" s="46"/>
      <c r="F2" s="46"/>
      <c r="G2" s="46"/>
      <c r="H2" s="46"/>
      <c r="I2" s="46"/>
      <c r="J2" s="46"/>
    </row>
    <row r="3" customFormat="false" ht="12.8" hidden="false" customHeight="false" outlineLevel="0" collapsed="false">
      <c r="A3" s="6" t="s">
        <v>2</v>
      </c>
      <c r="B3" s="7" t="s">
        <v>3</v>
      </c>
      <c r="C3" s="47" t="s">
        <v>4</v>
      </c>
      <c r="D3" s="47" t="s">
        <v>5</v>
      </c>
      <c r="E3" s="47" t="s">
        <v>6</v>
      </c>
      <c r="F3" s="47" t="s">
        <v>7</v>
      </c>
      <c r="G3" s="8" t="s">
        <v>8</v>
      </c>
      <c r="H3" s="6" t="s">
        <v>9</v>
      </c>
      <c r="I3" s="6"/>
      <c r="J3" s="6" t="s">
        <v>10</v>
      </c>
    </row>
    <row r="4" s="24" customFormat="true" ht="12.8" hidden="false" customHeight="false" outlineLevel="0" collapsed="false">
      <c r="A4" s="18" t="n">
        <v>0</v>
      </c>
      <c r="B4" s="57" t="n">
        <f aca="false">'Rando Niv Déc'!B4</f>
        <v>45295</v>
      </c>
      <c r="C4" s="40"/>
      <c r="D4" s="40"/>
      <c r="E4" s="40"/>
      <c r="F4" s="40"/>
      <c r="G4" s="17" t="s">
        <v>76</v>
      </c>
      <c r="H4" s="18"/>
      <c r="I4" s="18"/>
      <c r="J4" s="14" t="s">
        <v>46</v>
      </c>
    </row>
    <row r="5" s="24" customFormat="true" ht="12.8" hidden="false" customHeight="false" outlineLevel="0" collapsed="false">
      <c r="A5" s="14" t="n">
        <v>0</v>
      </c>
      <c r="B5" s="15" t="n">
        <f aca="false">'Rando Niv Déc'!B5</f>
        <v>45302</v>
      </c>
      <c r="C5" s="48"/>
      <c r="D5" s="48"/>
      <c r="E5" s="48"/>
      <c r="F5" s="48"/>
      <c r="G5" s="58" t="s">
        <v>214</v>
      </c>
      <c r="H5" s="14"/>
      <c r="I5" s="14"/>
      <c r="J5" s="59" t="s">
        <v>25</v>
      </c>
    </row>
    <row r="6" s="24" customFormat="true" ht="12.8" hidden="false" customHeight="false" outlineLevel="0" collapsed="false">
      <c r="A6" s="14" t="n">
        <v>0</v>
      </c>
      <c r="B6" s="15" t="n">
        <f aca="false">'Rando Niv Déc'!B6</f>
        <v>45309</v>
      </c>
      <c r="C6" s="48"/>
      <c r="D6" s="48"/>
      <c r="E6" s="48"/>
      <c r="F6" s="48"/>
      <c r="G6" s="41" t="s">
        <v>215</v>
      </c>
      <c r="H6" s="14"/>
      <c r="I6" s="14"/>
      <c r="J6" s="60" t="s">
        <v>25</v>
      </c>
    </row>
    <row r="7" s="24" customFormat="true" ht="12.8" hidden="false" customHeight="false" outlineLevel="0" collapsed="false">
      <c r="A7" s="25" t="n">
        <v>1</v>
      </c>
      <c r="B7" s="26" t="n">
        <f aca="false">'Rando Niv Déc'!B7</f>
        <v>45316</v>
      </c>
      <c r="C7" s="27" t="s">
        <v>216</v>
      </c>
      <c r="D7" s="27" t="s">
        <v>217</v>
      </c>
      <c r="E7" s="27" t="s">
        <v>218</v>
      </c>
      <c r="F7" s="27"/>
      <c r="G7" s="61" t="s">
        <v>219</v>
      </c>
      <c r="H7" s="38" t="n">
        <v>134</v>
      </c>
      <c r="I7" s="38"/>
      <c r="J7" s="25" t="s">
        <v>14</v>
      </c>
    </row>
    <row r="8" s="24" customFormat="true" ht="12.8" hidden="false" customHeight="false" outlineLevel="0" collapsed="false">
      <c r="A8" s="25" t="n">
        <v>1</v>
      </c>
      <c r="B8" s="26" t="n">
        <f aca="false">'Rando Niv Déc'!B8</f>
        <v>45323</v>
      </c>
      <c r="C8" s="27" t="s">
        <v>216</v>
      </c>
      <c r="D8" s="27" t="s">
        <v>217</v>
      </c>
      <c r="E8" s="27" t="s">
        <v>218</v>
      </c>
      <c r="F8" s="54"/>
      <c r="G8" s="61" t="s">
        <v>220</v>
      </c>
      <c r="H8" s="25" t="s">
        <v>221</v>
      </c>
      <c r="I8" s="25"/>
      <c r="J8" s="25" t="s">
        <v>222</v>
      </c>
    </row>
    <row r="9" s="24" customFormat="true" ht="12.8" hidden="false" customHeight="false" outlineLevel="0" collapsed="false">
      <c r="A9" s="25" t="n">
        <v>1</v>
      </c>
      <c r="B9" s="26" t="n">
        <f aca="false">'Rando Niv Déc'!B9</f>
        <v>45330</v>
      </c>
      <c r="C9" s="27" t="s">
        <v>216</v>
      </c>
      <c r="D9" s="27" t="s">
        <v>217</v>
      </c>
      <c r="E9" s="54" t="s">
        <v>156</v>
      </c>
      <c r="F9" s="27" t="s">
        <v>218</v>
      </c>
      <c r="G9" s="61" t="s">
        <v>223</v>
      </c>
      <c r="H9" s="25" t="n">
        <v>128</v>
      </c>
      <c r="I9" s="25"/>
      <c r="J9" s="25" t="s">
        <v>14</v>
      </c>
    </row>
    <row r="10" s="24" customFormat="true" ht="12.8" hidden="false" customHeight="false" outlineLevel="0" collapsed="false">
      <c r="A10" s="14" t="n">
        <v>0</v>
      </c>
      <c r="B10" s="15" t="n">
        <f aca="false">'Rando Niv Déc'!B10</f>
        <v>45337</v>
      </c>
      <c r="C10" s="48"/>
      <c r="D10" s="48"/>
      <c r="E10" s="48"/>
      <c r="F10" s="48"/>
      <c r="G10" s="17" t="s">
        <v>76</v>
      </c>
      <c r="H10" s="18"/>
      <c r="I10" s="18"/>
      <c r="J10" s="14" t="s">
        <v>46</v>
      </c>
    </row>
    <row r="11" s="24" customFormat="true" ht="12.8" hidden="false" customHeight="false" outlineLevel="0" collapsed="false">
      <c r="A11" s="14" t="n">
        <v>0</v>
      </c>
      <c r="B11" s="15" t="n">
        <f aca="false">'Rando Niv Déc'!B11</f>
        <v>45344</v>
      </c>
      <c r="C11" s="48"/>
      <c r="D11" s="48"/>
      <c r="E11" s="48"/>
      <c r="F11" s="48"/>
      <c r="G11" s="17" t="s">
        <v>76</v>
      </c>
      <c r="H11" s="18"/>
      <c r="I11" s="18"/>
      <c r="J11" s="14" t="s">
        <v>46</v>
      </c>
    </row>
    <row r="12" s="24" customFormat="true" ht="12.8" hidden="false" customHeight="false" outlineLevel="0" collapsed="false">
      <c r="A12" s="25" t="n">
        <v>1</v>
      </c>
      <c r="B12" s="26" t="n">
        <f aca="false">'Rando Niv Déc'!B12</f>
        <v>45351</v>
      </c>
      <c r="C12" s="27" t="s">
        <v>216</v>
      </c>
      <c r="D12" s="27" t="s">
        <v>217</v>
      </c>
      <c r="E12" s="62"/>
      <c r="F12" s="62"/>
      <c r="G12" s="63" t="s">
        <v>215</v>
      </c>
      <c r="H12" s="25" t="n">
        <v>62</v>
      </c>
      <c r="I12" s="25"/>
      <c r="J12" s="25" t="s">
        <v>224</v>
      </c>
    </row>
    <row r="13" s="24" customFormat="true" ht="12.8" hidden="false" customHeight="false" outlineLevel="0" collapsed="false">
      <c r="A13" s="25" t="n">
        <v>1</v>
      </c>
      <c r="B13" s="26" t="n">
        <f aca="false">'Rando Niv Déc'!B13</f>
        <v>45358</v>
      </c>
      <c r="C13" s="27" t="s">
        <v>216</v>
      </c>
      <c r="D13" s="27" t="s">
        <v>217</v>
      </c>
      <c r="E13" s="62"/>
      <c r="F13" s="62"/>
      <c r="G13" s="61" t="s">
        <v>225</v>
      </c>
      <c r="H13" s="25" t="n">
        <v>118</v>
      </c>
      <c r="I13" s="25"/>
      <c r="J13" s="25" t="s">
        <v>14</v>
      </c>
    </row>
    <row r="14" s="24" customFormat="true" ht="12.8" hidden="false" customHeight="false" outlineLevel="0" collapsed="false">
      <c r="A14" s="25" t="n">
        <v>1</v>
      </c>
      <c r="B14" s="26" t="n">
        <f aca="false">'Rando Niv Déc'!B14</f>
        <v>45365</v>
      </c>
      <c r="C14" s="27" t="s">
        <v>216</v>
      </c>
      <c r="D14" s="27" t="s">
        <v>217</v>
      </c>
      <c r="E14" s="62" t="s">
        <v>226</v>
      </c>
      <c r="F14" s="62"/>
      <c r="G14" s="61" t="s">
        <v>227</v>
      </c>
      <c r="H14" s="25" t="n">
        <v>73</v>
      </c>
      <c r="I14" s="25"/>
      <c r="J14" s="25" t="s">
        <v>14</v>
      </c>
    </row>
    <row r="15" s="24" customFormat="true" ht="12.8" hidden="false" customHeight="false" outlineLevel="0" collapsed="false">
      <c r="A15" s="25" t="n">
        <v>1</v>
      </c>
      <c r="B15" s="26" t="n">
        <f aca="false">'Rando Niv Déc'!B15</f>
        <v>45372</v>
      </c>
      <c r="C15" s="27" t="s">
        <v>216</v>
      </c>
      <c r="D15" s="27" t="s">
        <v>217</v>
      </c>
      <c r="E15" s="27" t="s">
        <v>218</v>
      </c>
      <c r="F15" s="62"/>
      <c r="G15" s="61" t="s">
        <v>228</v>
      </c>
      <c r="H15" s="25" t="n">
        <v>130</v>
      </c>
      <c r="I15" s="25"/>
      <c r="J15" s="25" t="s">
        <v>14</v>
      </c>
    </row>
    <row r="16" s="24" customFormat="true" ht="12.8" hidden="false" customHeight="false" outlineLevel="0" collapsed="false">
      <c r="A16" s="25" t="n">
        <v>1</v>
      </c>
      <c r="B16" s="26" t="n">
        <f aca="false">'Rando Niv Déc'!B16</f>
        <v>45379</v>
      </c>
      <c r="C16" s="27" t="s">
        <v>216</v>
      </c>
      <c r="D16" s="27" t="s">
        <v>217</v>
      </c>
      <c r="E16" s="27" t="s">
        <v>218</v>
      </c>
      <c r="F16" s="62"/>
      <c r="G16" s="61" t="s">
        <v>229</v>
      </c>
      <c r="H16" s="25" t="n">
        <v>262</v>
      </c>
      <c r="I16" s="25"/>
      <c r="J16" s="25" t="s">
        <v>14</v>
      </c>
    </row>
    <row r="17" customFormat="false" ht="12.8" hidden="false" customHeight="false" outlineLevel="0" collapsed="false">
      <c r="A17" s="20" t="n">
        <f aca="false">SUM(A4:A16)</f>
        <v>8</v>
      </c>
      <c r="B17" s="21"/>
      <c r="C17" s="50"/>
      <c r="D17" s="50"/>
      <c r="E17" s="50"/>
      <c r="F17" s="50"/>
      <c r="G17" s="23"/>
      <c r="H17" s="20" t="n">
        <f aca="false">SUM(H4:H16)</f>
        <v>907</v>
      </c>
      <c r="I17" s="20"/>
      <c r="J17" s="22"/>
    </row>
    <row r="18" customFormat="false" ht="12.8" hidden="false" customHeight="false" outlineLevel="0" collapsed="false">
      <c r="C18" s="34"/>
      <c r="D18" s="34"/>
      <c r="E18" s="34"/>
      <c r="F18" s="34"/>
    </row>
    <row r="19" customFormat="false" ht="24.45" hidden="false" customHeight="false" outlineLevel="0" collapsed="false">
      <c r="A19" s="46" t="str">
        <f aca="false">'Rando niv 1'!A18</f>
        <v>T2 2024</v>
      </c>
      <c r="B19" s="46"/>
      <c r="C19" s="46"/>
      <c r="D19" s="46"/>
      <c r="E19" s="46"/>
      <c r="F19" s="46"/>
      <c r="G19" s="46"/>
      <c r="H19" s="46"/>
      <c r="I19" s="46"/>
      <c r="J19" s="46"/>
    </row>
    <row r="20" customFormat="false" ht="12.8" hidden="false" customHeight="false" outlineLevel="0" collapsed="false">
      <c r="A20" s="6" t="s">
        <v>2</v>
      </c>
      <c r="B20" s="7" t="s">
        <v>3</v>
      </c>
      <c r="C20" s="47" t="s">
        <v>4</v>
      </c>
      <c r="D20" s="47" t="s">
        <v>5</v>
      </c>
      <c r="E20" s="47" t="s">
        <v>6</v>
      </c>
      <c r="F20" s="47" t="s">
        <v>7</v>
      </c>
      <c r="G20" s="8" t="s">
        <v>8</v>
      </c>
      <c r="H20" s="6" t="s">
        <v>9</v>
      </c>
      <c r="I20" s="6"/>
      <c r="J20" s="6" t="s">
        <v>10</v>
      </c>
    </row>
    <row r="21" s="24" customFormat="true" ht="12.8" hidden="false" customHeight="false" outlineLevel="0" collapsed="false">
      <c r="A21" s="25" t="n">
        <v>1</v>
      </c>
      <c r="B21" s="26" t="n">
        <f aca="false">'Rando Niv Déc'!B21</f>
        <v>45386</v>
      </c>
      <c r="C21" s="54" t="s">
        <v>156</v>
      </c>
      <c r="D21" s="27" t="s">
        <v>216</v>
      </c>
      <c r="E21" s="27" t="s">
        <v>217</v>
      </c>
      <c r="F21" s="54"/>
      <c r="G21" s="64" t="s">
        <v>230</v>
      </c>
      <c r="H21" s="25" t="n">
        <v>125</v>
      </c>
      <c r="I21" s="25"/>
      <c r="J21" s="38" t="s">
        <v>14</v>
      </c>
    </row>
    <row r="22" s="24" customFormat="true" ht="12.8" hidden="false" customHeight="false" outlineLevel="0" collapsed="false">
      <c r="A22" s="14" t="n">
        <v>0</v>
      </c>
      <c r="B22" s="15" t="n">
        <v>45028</v>
      </c>
      <c r="C22" s="48"/>
      <c r="D22" s="48"/>
      <c r="E22" s="48"/>
      <c r="F22" s="48"/>
      <c r="G22" s="17" t="s">
        <v>76</v>
      </c>
      <c r="H22" s="18"/>
      <c r="I22" s="18"/>
      <c r="J22" s="14" t="s">
        <v>46</v>
      </c>
    </row>
    <row r="23" s="24" customFormat="true" ht="12.8" hidden="false" customHeight="false" outlineLevel="0" collapsed="false">
      <c r="A23" s="14" t="n">
        <v>0</v>
      </c>
      <c r="B23" s="15" t="n">
        <v>45029</v>
      </c>
      <c r="C23" s="48"/>
      <c r="D23" s="48"/>
      <c r="E23" s="48"/>
      <c r="F23" s="40"/>
      <c r="G23" s="17" t="s">
        <v>76</v>
      </c>
      <c r="H23" s="18"/>
      <c r="I23" s="18"/>
      <c r="J23" s="14" t="s">
        <v>46</v>
      </c>
    </row>
    <row r="24" s="24" customFormat="true" ht="12.8" hidden="false" customHeight="false" outlineLevel="0" collapsed="false">
      <c r="A24" s="25" t="n">
        <v>1</v>
      </c>
      <c r="B24" s="10" t="n">
        <v>45407</v>
      </c>
      <c r="C24" s="27" t="s">
        <v>216</v>
      </c>
      <c r="D24" s="27" t="s">
        <v>217</v>
      </c>
      <c r="E24" s="27" t="s">
        <v>218</v>
      </c>
      <c r="F24" s="62"/>
      <c r="G24" s="39" t="s">
        <v>231</v>
      </c>
      <c r="H24" s="25" t="n">
        <v>116</v>
      </c>
      <c r="I24" s="25"/>
      <c r="J24" s="25" t="s">
        <v>14</v>
      </c>
    </row>
    <row r="25" s="24" customFormat="true" ht="12.8" hidden="false" customHeight="false" outlineLevel="0" collapsed="false">
      <c r="A25" s="14" t="n">
        <v>0</v>
      </c>
      <c r="B25" s="15" t="n">
        <v>45414</v>
      </c>
      <c r="C25" s="48"/>
      <c r="D25" s="48"/>
      <c r="E25" s="48"/>
      <c r="F25" s="40"/>
      <c r="G25" s="41"/>
      <c r="H25" s="14"/>
      <c r="I25" s="14"/>
      <c r="J25" s="60" t="s">
        <v>25</v>
      </c>
    </row>
    <row r="26" s="65" customFormat="true" ht="12.8" hidden="false" customHeight="false" outlineLevel="0" collapsed="false">
      <c r="A26" s="14" t="n">
        <v>0</v>
      </c>
      <c r="B26" s="15" t="n">
        <v>45421</v>
      </c>
      <c r="C26" s="48"/>
      <c r="D26" s="48"/>
      <c r="E26" s="48"/>
      <c r="F26" s="48"/>
      <c r="G26" s="41" t="s">
        <v>36</v>
      </c>
      <c r="H26" s="14"/>
      <c r="I26" s="14"/>
      <c r="J26" s="14" t="s">
        <v>46</v>
      </c>
    </row>
    <row r="27" s="24" customFormat="true" ht="12.8" hidden="false" customHeight="false" outlineLevel="0" collapsed="false">
      <c r="A27" s="25" t="n">
        <v>1</v>
      </c>
      <c r="B27" s="10" t="n">
        <v>45428</v>
      </c>
      <c r="C27" s="27" t="s">
        <v>176</v>
      </c>
      <c r="D27" s="27" t="s">
        <v>123</v>
      </c>
      <c r="E27" s="27"/>
      <c r="F27" s="27"/>
      <c r="G27" s="27" t="s">
        <v>190</v>
      </c>
      <c r="H27" s="13" t="n">
        <v>40</v>
      </c>
      <c r="I27" s="13"/>
      <c r="J27" s="38" t="s">
        <v>232</v>
      </c>
    </row>
    <row r="28" s="24" customFormat="true" ht="12.8" hidden="false" customHeight="false" outlineLevel="0" collapsed="false">
      <c r="A28" s="25" t="n">
        <v>1</v>
      </c>
      <c r="B28" s="10" t="n">
        <v>45435</v>
      </c>
      <c r="C28" s="27" t="s">
        <v>216</v>
      </c>
      <c r="D28" s="27" t="s">
        <v>217</v>
      </c>
      <c r="E28" s="27" t="s">
        <v>218</v>
      </c>
      <c r="F28" s="54"/>
      <c r="G28" s="64" t="s">
        <v>233</v>
      </c>
      <c r="H28" s="25" t="n">
        <v>110</v>
      </c>
      <c r="I28" s="25"/>
      <c r="J28" s="38" t="s">
        <v>234</v>
      </c>
    </row>
    <row r="29" s="24" customFormat="true" ht="12.8" hidden="false" customHeight="false" outlineLevel="0" collapsed="false">
      <c r="A29" s="25" t="n">
        <v>1</v>
      </c>
      <c r="B29" s="10" t="n">
        <v>45442</v>
      </c>
      <c r="C29" s="27" t="s">
        <v>156</v>
      </c>
      <c r="D29" s="27" t="s">
        <v>235</v>
      </c>
      <c r="E29" s="27" t="s">
        <v>236</v>
      </c>
      <c r="F29" s="27"/>
      <c r="G29" s="27" t="s">
        <v>237</v>
      </c>
      <c r="H29" s="13" t="n">
        <v>100</v>
      </c>
      <c r="I29" s="13"/>
      <c r="J29" s="34" t="s">
        <v>238</v>
      </c>
    </row>
    <row r="30" s="24" customFormat="true" ht="12.8" hidden="false" customHeight="false" outlineLevel="0" collapsed="false">
      <c r="A30" s="25" t="n">
        <v>1</v>
      </c>
      <c r="B30" s="10" t="n">
        <v>45449</v>
      </c>
      <c r="C30" s="27" t="s">
        <v>154</v>
      </c>
      <c r="D30" s="27" t="s">
        <v>239</v>
      </c>
      <c r="E30" s="27" t="s">
        <v>126</v>
      </c>
      <c r="F30" s="27"/>
      <c r="G30" s="27" t="s">
        <v>240</v>
      </c>
      <c r="H30" s="13" t="n">
        <v>130</v>
      </c>
      <c r="I30" s="13"/>
      <c r="J30" s="25" t="s">
        <v>14</v>
      </c>
    </row>
    <row r="31" s="24" customFormat="true" ht="12.8" hidden="false" customHeight="false" outlineLevel="0" collapsed="false">
      <c r="A31" s="25" t="n">
        <v>1</v>
      </c>
      <c r="B31" s="10" t="n">
        <v>45456</v>
      </c>
      <c r="C31" s="27" t="s">
        <v>216</v>
      </c>
      <c r="D31" s="27" t="s">
        <v>218</v>
      </c>
      <c r="E31" s="62"/>
      <c r="F31" s="54"/>
      <c r="G31" s="39" t="s">
        <v>241</v>
      </c>
      <c r="H31" s="25" t="n">
        <v>144</v>
      </c>
      <c r="I31" s="25"/>
      <c r="J31" s="38" t="s">
        <v>14</v>
      </c>
    </row>
    <row r="32" s="24" customFormat="true" ht="12.8" hidden="false" customHeight="false" outlineLevel="0" collapsed="false">
      <c r="A32" s="14" t="n">
        <v>0</v>
      </c>
      <c r="B32" s="66" t="n">
        <v>45463</v>
      </c>
      <c r="C32" s="67" t="s">
        <v>216</v>
      </c>
      <c r="D32" s="67" t="s">
        <v>217</v>
      </c>
      <c r="E32" s="67" t="s">
        <v>218</v>
      </c>
      <c r="F32" s="31" t="s">
        <v>165</v>
      </c>
      <c r="G32" s="68" t="s">
        <v>242</v>
      </c>
      <c r="H32" s="52" t="n">
        <v>84</v>
      </c>
      <c r="I32" s="52"/>
      <c r="J32" s="69" t="s">
        <v>243</v>
      </c>
    </row>
    <row r="33" s="65" customFormat="true" ht="12.8" hidden="false" customHeight="false" outlineLevel="0" collapsed="false">
      <c r="A33" s="14" t="n">
        <v>0</v>
      </c>
      <c r="B33" s="15" t="n">
        <v>45470</v>
      </c>
      <c r="C33" s="48"/>
      <c r="D33" s="48"/>
      <c r="E33" s="48"/>
      <c r="F33" s="48"/>
      <c r="G33" s="41" t="s">
        <v>132</v>
      </c>
      <c r="H33" s="14"/>
      <c r="I33" s="14"/>
      <c r="J33" s="14"/>
    </row>
    <row r="34" customFormat="false" ht="12.8" hidden="false" customHeight="false" outlineLevel="0" collapsed="false">
      <c r="A34" s="20" t="n">
        <f aca="false">SUM(A21:A33)</f>
        <v>7</v>
      </c>
      <c r="B34" s="21"/>
      <c r="C34" s="50"/>
      <c r="D34" s="50"/>
      <c r="E34" s="50"/>
      <c r="F34" s="50"/>
      <c r="G34" s="23"/>
      <c r="H34" s="20" t="n">
        <f aca="false">SUM(H21:H33)</f>
        <v>849</v>
      </c>
      <c r="I34" s="20"/>
      <c r="J34" s="22"/>
    </row>
    <row r="35" customFormat="false" ht="12.8" hidden="false" customHeight="false" outlineLevel="0" collapsed="false">
      <c r="C35" s="34"/>
      <c r="D35" s="34"/>
      <c r="E35" s="34"/>
      <c r="F35" s="34"/>
    </row>
    <row r="36" customFormat="false" ht="24.45" hidden="false" customHeight="false" outlineLevel="0" collapsed="false">
      <c r="A36" s="35" t="s">
        <v>59</v>
      </c>
      <c r="B36" s="35"/>
      <c r="C36" s="35"/>
      <c r="D36" s="35"/>
      <c r="E36" s="35"/>
      <c r="F36" s="35"/>
      <c r="G36" s="35"/>
      <c r="H36" s="35"/>
      <c r="I36" s="35"/>
      <c r="J36" s="35"/>
    </row>
    <row r="37" s="1" customFormat="true" ht="12.8" hidden="false" customHeight="false" outlineLevel="0" collapsed="false">
      <c r="A37" s="6" t="s">
        <v>2</v>
      </c>
      <c r="B37" s="7" t="s">
        <v>3</v>
      </c>
      <c r="C37" s="6" t="s">
        <v>8</v>
      </c>
      <c r="D37" s="6" t="s">
        <v>9</v>
      </c>
      <c r="E37" s="6" t="s">
        <v>4</v>
      </c>
      <c r="F37" s="6" t="s">
        <v>60</v>
      </c>
      <c r="G37" s="6" t="s">
        <v>5</v>
      </c>
      <c r="H37" s="6" t="s">
        <v>61</v>
      </c>
      <c r="I37" s="6" t="str">
        <f aca="false">'Rando niv 1'!I36</f>
        <v>Animateur facultatif</v>
      </c>
      <c r="J37" s="6" t="s">
        <v>10</v>
      </c>
    </row>
    <row r="38" customFormat="false" ht="12.8" hidden="false" customHeight="false" outlineLevel="0" collapsed="false">
      <c r="A38" s="9" t="n">
        <v>1</v>
      </c>
      <c r="B38" s="10" t="n">
        <v>45544</v>
      </c>
      <c r="C38" s="70" t="s">
        <v>244</v>
      </c>
      <c r="D38" s="42" t="n">
        <v>136</v>
      </c>
      <c r="E38" s="70" t="s">
        <v>216</v>
      </c>
      <c r="F38" s="11" t="s">
        <v>69</v>
      </c>
      <c r="G38" s="70" t="s">
        <v>218</v>
      </c>
      <c r="H38" s="42" t="s">
        <v>64</v>
      </c>
      <c r="I38" s="42"/>
      <c r="J38" s="70" t="s">
        <v>245</v>
      </c>
    </row>
    <row r="39" customFormat="false" ht="12.8" hidden="false" customHeight="false" outlineLevel="0" collapsed="false">
      <c r="A39" s="9" t="n">
        <v>1</v>
      </c>
      <c r="B39" s="10" t="n">
        <v>45551</v>
      </c>
      <c r="C39" s="12" t="s">
        <v>246</v>
      </c>
      <c r="D39" s="11" t="n">
        <v>50</v>
      </c>
      <c r="E39" s="70" t="s">
        <v>216</v>
      </c>
      <c r="F39" s="11" t="s">
        <v>69</v>
      </c>
      <c r="G39" s="27" t="s">
        <v>156</v>
      </c>
      <c r="H39" s="11" t="s">
        <v>69</v>
      </c>
      <c r="I39" s="11"/>
      <c r="J39" s="70" t="s">
        <v>247</v>
      </c>
    </row>
    <row r="40" customFormat="false" ht="12.8" hidden="false" customHeight="false" outlineLevel="0" collapsed="false">
      <c r="A40" s="9" t="n">
        <v>1</v>
      </c>
      <c r="B40" s="10" t="n">
        <v>45558</v>
      </c>
      <c r="C40" s="12" t="s">
        <v>248</v>
      </c>
      <c r="D40" s="11" t="n">
        <v>135</v>
      </c>
      <c r="E40" s="70" t="s">
        <v>216</v>
      </c>
      <c r="F40" s="11" t="s">
        <v>69</v>
      </c>
      <c r="G40" s="70" t="s">
        <v>218</v>
      </c>
      <c r="H40" s="42" t="s">
        <v>64</v>
      </c>
      <c r="I40" s="42"/>
      <c r="J40" s="12" t="s">
        <v>249</v>
      </c>
    </row>
    <row r="41" customFormat="false" ht="12.8" hidden="false" customHeight="false" outlineLevel="0" collapsed="false">
      <c r="A41" s="9" t="n">
        <v>1</v>
      </c>
      <c r="B41" s="10" t="n">
        <v>45565</v>
      </c>
      <c r="C41" s="12" t="s">
        <v>250</v>
      </c>
      <c r="D41" s="11" t="n">
        <v>138</v>
      </c>
      <c r="E41" s="70" t="s">
        <v>216</v>
      </c>
      <c r="F41" s="11" t="s">
        <v>69</v>
      </c>
      <c r="G41" s="27" t="s">
        <v>156</v>
      </c>
      <c r="H41" s="11" t="s">
        <v>69</v>
      </c>
      <c r="I41" s="11"/>
      <c r="J41" s="12" t="s">
        <v>251</v>
      </c>
    </row>
    <row r="42" customFormat="false" ht="12.8" hidden="false" customHeight="false" outlineLevel="0" collapsed="false">
      <c r="A42" s="20" t="n">
        <f aca="false">SUM(A38:A41)</f>
        <v>4</v>
      </c>
      <c r="B42" s="21"/>
      <c r="C42" s="22"/>
      <c r="D42" s="22" t="n">
        <f aca="false">SUM(D38:D41)</f>
        <v>459</v>
      </c>
      <c r="E42" s="22"/>
      <c r="F42" s="22"/>
      <c r="G42" s="23"/>
      <c r="H42" s="20"/>
      <c r="I42" s="20"/>
      <c r="J42" s="22"/>
    </row>
    <row r="43" customFormat="false" ht="12.8" hidden="false" customHeight="false" outlineLevel="0" collapsed="false">
      <c r="C43" s="1"/>
      <c r="D43" s="1"/>
      <c r="E43" s="1"/>
      <c r="F43" s="1"/>
    </row>
    <row r="44" customFormat="false" ht="24.45" hidden="false" customHeight="false" outlineLevel="0" collapsed="false">
      <c r="A44" s="35" t="s">
        <v>73</v>
      </c>
      <c r="B44" s="35"/>
      <c r="C44" s="35"/>
      <c r="D44" s="35"/>
      <c r="E44" s="35"/>
      <c r="F44" s="35"/>
      <c r="G44" s="35"/>
      <c r="H44" s="35"/>
      <c r="I44" s="35"/>
      <c r="J44" s="35"/>
    </row>
    <row r="45" s="1" customFormat="true" ht="12.8" hidden="false" customHeight="false" outlineLevel="0" collapsed="false">
      <c r="A45" s="6" t="s">
        <v>2</v>
      </c>
      <c r="B45" s="7" t="s">
        <v>3</v>
      </c>
      <c r="C45" s="6" t="s">
        <v>8</v>
      </c>
      <c r="D45" s="6" t="s">
        <v>9</v>
      </c>
      <c r="E45" s="6" t="s">
        <v>4</v>
      </c>
      <c r="F45" s="6" t="s">
        <v>60</v>
      </c>
      <c r="G45" s="6" t="s">
        <v>5</v>
      </c>
      <c r="H45" s="6" t="s">
        <v>61</v>
      </c>
      <c r="I45" s="6" t="str">
        <f aca="false">I37</f>
        <v>Animateur facultatif</v>
      </c>
      <c r="J45" s="6" t="s">
        <v>10</v>
      </c>
    </row>
    <row r="46" s="24" customFormat="true" ht="12.8" hidden="false" customHeight="false" outlineLevel="0" collapsed="false">
      <c r="A46" s="14" t="n">
        <v>0</v>
      </c>
      <c r="B46" s="15" t="n">
        <v>45572</v>
      </c>
      <c r="C46" s="48"/>
      <c r="D46" s="48"/>
      <c r="E46" s="48"/>
      <c r="F46" s="40"/>
      <c r="G46" s="41"/>
      <c r="H46" s="14"/>
      <c r="I46" s="14"/>
      <c r="J46" s="18" t="s">
        <v>25</v>
      </c>
    </row>
    <row r="47" s="24" customFormat="true" ht="12.8" hidden="false" customHeight="false" outlineLevel="0" collapsed="false">
      <c r="A47" s="38" t="n">
        <v>1</v>
      </c>
      <c r="B47" s="26" t="n">
        <v>45579</v>
      </c>
      <c r="C47" s="38" t="s">
        <v>252</v>
      </c>
      <c r="D47" s="38" t="n">
        <v>74</v>
      </c>
      <c r="E47" s="70" t="s">
        <v>216</v>
      </c>
      <c r="F47" s="11" t="s">
        <v>69</v>
      </c>
      <c r="G47" s="70" t="s">
        <v>218</v>
      </c>
      <c r="H47" s="42" t="s">
        <v>64</v>
      </c>
      <c r="I47" s="38"/>
      <c r="J47" s="70" t="s">
        <v>245</v>
      </c>
    </row>
    <row r="48" s="24" customFormat="true" ht="12.8" hidden="false" customHeight="false" outlineLevel="0" collapsed="false">
      <c r="A48" s="18" t="n">
        <v>0</v>
      </c>
      <c r="B48" s="15" t="n">
        <v>45586</v>
      </c>
      <c r="C48" s="40" t="s">
        <v>76</v>
      </c>
      <c r="D48" s="18"/>
      <c r="E48" s="18"/>
      <c r="F48" s="18"/>
      <c r="G48" s="41"/>
      <c r="H48" s="18"/>
      <c r="I48" s="18"/>
      <c r="J48" s="18" t="s">
        <v>77</v>
      </c>
    </row>
    <row r="49" s="24" customFormat="true" ht="12.8" hidden="false" customHeight="false" outlineLevel="0" collapsed="false">
      <c r="A49" s="18" t="n">
        <v>0</v>
      </c>
      <c r="B49" s="15" t="n">
        <v>45593</v>
      </c>
      <c r="C49" s="40" t="s">
        <v>76</v>
      </c>
      <c r="D49" s="14"/>
      <c r="E49" s="18"/>
      <c r="F49" s="18"/>
      <c r="G49" s="41"/>
      <c r="H49" s="18"/>
      <c r="I49" s="18"/>
      <c r="J49" s="18" t="s">
        <v>77</v>
      </c>
    </row>
    <row r="50" s="24" customFormat="true" ht="12.8" hidden="false" customHeight="false" outlineLevel="0" collapsed="false">
      <c r="A50" s="38" t="n">
        <v>1</v>
      </c>
      <c r="B50" s="26" t="n">
        <v>45600</v>
      </c>
      <c r="C50" s="70" t="s">
        <v>253</v>
      </c>
      <c r="D50" s="38" t="n">
        <v>146</v>
      </c>
      <c r="E50" s="70" t="s">
        <v>216</v>
      </c>
      <c r="F50" s="11" t="s">
        <v>69</v>
      </c>
      <c r="G50" s="70" t="s">
        <v>218</v>
      </c>
      <c r="H50" s="42" t="s">
        <v>64</v>
      </c>
      <c r="I50" s="38" t="s">
        <v>217</v>
      </c>
      <c r="J50" s="42" t="s">
        <v>14</v>
      </c>
    </row>
    <row r="51" s="24" customFormat="true" ht="12.8" hidden="false" customHeight="false" outlineLevel="0" collapsed="false">
      <c r="A51" s="18" t="n">
        <v>0</v>
      </c>
      <c r="B51" s="15" t="n">
        <v>45607</v>
      </c>
      <c r="C51" s="40" t="s">
        <v>36</v>
      </c>
      <c r="D51" s="18"/>
      <c r="E51" s="18"/>
      <c r="F51" s="18"/>
      <c r="G51" s="17"/>
      <c r="H51" s="18"/>
      <c r="I51" s="18"/>
      <c r="J51" s="18" t="s">
        <v>77</v>
      </c>
    </row>
    <row r="52" s="24" customFormat="true" ht="12.8" hidden="false" customHeight="false" outlineLevel="0" collapsed="false">
      <c r="A52" s="38" t="n">
        <v>1</v>
      </c>
      <c r="B52" s="26" t="n">
        <v>45614</v>
      </c>
      <c r="C52" s="64" t="s">
        <v>214</v>
      </c>
      <c r="D52" s="38" t="n">
        <v>32</v>
      </c>
      <c r="E52" s="64" t="s">
        <v>216</v>
      </c>
      <c r="F52" s="38" t="s">
        <v>69</v>
      </c>
      <c r="G52" s="64" t="s">
        <v>217</v>
      </c>
      <c r="H52" s="38" t="s">
        <v>64</v>
      </c>
      <c r="I52" s="38"/>
      <c r="J52" s="42" t="s">
        <v>14</v>
      </c>
    </row>
    <row r="53" s="24" customFormat="true" ht="12.8" hidden="false" customHeight="false" outlineLevel="0" collapsed="false">
      <c r="A53" s="18" t="n">
        <v>0</v>
      </c>
      <c r="B53" s="15" t="n">
        <v>45621</v>
      </c>
      <c r="C53" s="40"/>
      <c r="D53" s="18"/>
      <c r="E53" s="18"/>
      <c r="F53" s="18"/>
      <c r="G53" s="17"/>
      <c r="H53" s="18"/>
      <c r="I53" s="18"/>
      <c r="J53" s="18" t="s">
        <v>25</v>
      </c>
    </row>
    <row r="54" s="24" customFormat="true" ht="12.8" hidden="false" customHeight="false" outlineLevel="0" collapsed="false">
      <c r="A54" s="38" t="n">
        <v>1</v>
      </c>
      <c r="B54" s="26" t="n">
        <v>45628</v>
      </c>
      <c r="C54" s="64" t="s">
        <v>254</v>
      </c>
      <c r="D54" s="38" t="n">
        <v>166</v>
      </c>
      <c r="E54" s="64" t="s">
        <v>216</v>
      </c>
      <c r="F54" s="38" t="s">
        <v>69</v>
      </c>
      <c r="G54" s="64" t="s">
        <v>217</v>
      </c>
      <c r="H54" s="38" t="s">
        <v>64</v>
      </c>
      <c r="I54" s="38"/>
      <c r="J54" s="38" t="s">
        <v>14</v>
      </c>
    </row>
    <row r="55" s="24" customFormat="true" ht="12.8" hidden="false" customHeight="false" outlineLevel="0" collapsed="false">
      <c r="A55" s="38" t="n">
        <v>1</v>
      </c>
      <c r="B55" s="26" t="n">
        <v>45635</v>
      </c>
      <c r="C55" s="70" t="s">
        <v>255</v>
      </c>
      <c r="D55" s="42" t="n">
        <v>115</v>
      </c>
      <c r="E55" s="64" t="s">
        <v>216</v>
      </c>
      <c r="F55" s="38" t="s">
        <v>69</v>
      </c>
      <c r="G55" s="64" t="s">
        <v>217</v>
      </c>
      <c r="H55" s="11" t="s">
        <v>69</v>
      </c>
      <c r="I55" s="11" t="s">
        <v>256</v>
      </c>
      <c r="J55" s="38" t="s">
        <v>14</v>
      </c>
    </row>
    <row r="56" s="24" customFormat="true" ht="23.85" hidden="false" customHeight="false" outlineLevel="0" collapsed="false">
      <c r="A56" s="38" t="n">
        <v>1</v>
      </c>
      <c r="B56" s="26" t="n">
        <v>45642</v>
      </c>
      <c r="C56" s="64" t="s">
        <v>257</v>
      </c>
      <c r="D56" s="38" t="n">
        <v>86</v>
      </c>
      <c r="E56" s="64" t="s">
        <v>216</v>
      </c>
      <c r="F56" s="38" t="s">
        <v>69</v>
      </c>
      <c r="G56" s="64" t="s">
        <v>217</v>
      </c>
      <c r="H56" s="11" t="s">
        <v>69</v>
      </c>
      <c r="I56" s="38"/>
      <c r="J56" s="71" t="s">
        <v>258</v>
      </c>
    </row>
    <row r="57" customFormat="false" ht="12.8" hidden="false" customHeight="false" outlineLevel="0" collapsed="false">
      <c r="A57" s="20" t="n">
        <f aca="false">SUM(A46:A56)</f>
        <v>6</v>
      </c>
      <c r="B57" s="21"/>
      <c r="C57" s="22"/>
      <c r="D57" s="22" t="n">
        <f aca="false">SUM(D46:D56)</f>
        <v>619</v>
      </c>
      <c r="E57" s="22"/>
      <c r="F57" s="22"/>
      <c r="G57" s="23"/>
      <c r="H57" s="20"/>
      <c r="I57" s="20"/>
      <c r="J57" s="22"/>
    </row>
  </sheetData>
  <mergeCells count="5">
    <mergeCell ref="A1:J1"/>
    <mergeCell ref="A2:J2"/>
    <mergeCell ref="A19:J19"/>
    <mergeCell ref="A36:J36"/>
    <mergeCell ref="A44:J44"/>
  </mergeCells>
  <conditionalFormatting sqref="A4:A16 A21:A33 A46">
    <cfRule type="cellIs" priority="2" operator="equal" aboveAverage="0" equalAverage="0" bottom="0" percent="0" rank="0" text="" dxfId="24">
      <formula>1</formula>
    </cfRule>
    <cfRule type="cellIs" priority="3" operator="lessThan" aboveAverage="0" equalAverage="0" bottom="0" percent="0" rank="0" text="" dxfId="25">
      <formula>1</formula>
    </cfRule>
  </conditionalFormatting>
  <conditionalFormatting sqref="A38:A41 A47:A56">
    <cfRule type="cellIs" priority="4" operator="equal" aboveAverage="0" equalAverage="0" bottom="0" percent="0" rank="0" text="" dxfId="0">
      <formula>1</formula>
    </cfRule>
    <cfRule type="cellIs" priority="5" operator="lessThan" aboveAverage="0" equalAverage="0" bottom="0" percent="0" rank="0" text="" dxfId="1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6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7" activeCellId="0" sqref="E7"/>
    </sheetView>
  </sheetViews>
  <sheetFormatPr defaultColWidth="14.53515625" defaultRowHeight="12.8" zeroHeight="false" outlineLevelRow="0" outlineLevelCol="0"/>
  <cols>
    <col collapsed="false" customWidth="true" hidden="false" outlineLevel="0" max="1" min="1" style="1" width="5.49"/>
    <col collapsed="false" customWidth="true" hidden="false" outlineLevel="0" max="2" min="2" style="72" width="10.46"/>
    <col collapsed="false" customWidth="true" hidden="false" outlineLevel="0" max="3" min="3" style="0" width="20.33"/>
    <col collapsed="false" customWidth="true" hidden="false" outlineLevel="0" max="4" min="4" style="0" width="20.74"/>
    <col collapsed="false" customWidth="true" hidden="false" outlineLevel="0" max="5" min="5" style="0" width="21.3"/>
    <col collapsed="false" customWidth="true" hidden="false" outlineLevel="0" max="6" min="6" style="0" width="28.8"/>
    <col collapsed="false" customWidth="true" hidden="false" outlineLevel="0" max="7" min="7" style="3" width="35.73"/>
    <col collapsed="false" customWidth="true" hidden="false" outlineLevel="0" max="8" min="8" style="1" width="18.66"/>
    <col collapsed="false" customWidth="true" hidden="false" outlineLevel="0" max="9" min="9" style="1" width="33.2"/>
    <col collapsed="false" customWidth="true" hidden="false" outlineLevel="0" max="10" min="10" style="73" width="33.2"/>
  </cols>
  <sheetData>
    <row r="1" customFormat="false" ht="24.45" hidden="false" customHeight="false" outlineLevel="0" collapsed="false">
      <c r="A1" s="5"/>
      <c r="B1" s="74" t="str">
        <f aca="false">'Rando niv 1'!A1</f>
        <v>2024 Rando Récapitulatif kilométrique</v>
      </c>
      <c r="C1" s="74"/>
      <c r="D1" s="74"/>
      <c r="E1" s="74"/>
      <c r="F1" s="74"/>
      <c r="G1" s="74"/>
      <c r="H1" s="74"/>
      <c r="I1" s="74"/>
      <c r="J1" s="74"/>
    </row>
    <row r="2" customFormat="false" ht="24.45" hidden="false" customHeight="false" outlineLevel="0" collapsed="false">
      <c r="A2" s="46" t="str">
        <f aca="false">'Rando niv 1'!A2</f>
        <v>T1 2024</v>
      </c>
      <c r="B2" s="46"/>
      <c r="C2" s="46"/>
      <c r="D2" s="46"/>
      <c r="E2" s="46"/>
      <c r="F2" s="46"/>
      <c r="G2" s="46"/>
      <c r="H2" s="46"/>
      <c r="I2" s="46"/>
      <c r="J2" s="46"/>
    </row>
    <row r="3" customFormat="false" ht="12.8" hidden="false" customHeight="false" outlineLevel="0" collapsed="false">
      <c r="A3" s="6" t="s">
        <v>2</v>
      </c>
      <c r="B3" s="75" t="s">
        <v>3</v>
      </c>
      <c r="C3" s="47" t="s">
        <v>4</v>
      </c>
      <c r="D3" s="47" t="s">
        <v>5</v>
      </c>
      <c r="E3" s="47" t="s">
        <v>6</v>
      </c>
      <c r="F3" s="47" t="s">
        <v>7</v>
      </c>
      <c r="G3" s="8" t="s">
        <v>8</v>
      </c>
      <c r="H3" s="6" t="s">
        <v>9</v>
      </c>
      <c r="I3" s="6"/>
      <c r="J3" s="76" t="s">
        <v>10</v>
      </c>
    </row>
    <row r="4" s="24" customFormat="true" ht="12.8" hidden="false" customHeight="false" outlineLevel="0" collapsed="false">
      <c r="A4" s="25" t="n">
        <v>1</v>
      </c>
      <c r="B4" s="77" t="n">
        <f aca="false">'Rando Niv Déc'!B4</f>
        <v>45295</v>
      </c>
      <c r="C4" s="27" t="s">
        <v>259</v>
      </c>
      <c r="D4" s="27" t="s">
        <v>165</v>
      </c>
      <c r="E4" s="27" t="s">
        <v>260</v>
      </c>
      <c r="F4" s="27"/>
      <c r="G4" s="12" t="s">
        <v>261</v>
      </c>
      <c r="H4" s="13" t="n">
        <v>96</v>
      </c>
      <c r="I4" s="13"/>
      <c r="J4" s="71" t="s">
        <v>14</v>
      </c>
    </row>
    <row r="5" s="24" customFormat="true" ht="12.8" hidden="false" customHeight="false" outlineLevel="0" collapsed="false">
      <c r="A5" s="14" t="n">
        <v>0</v>
      </c>
      <c r="B5" s="78" t="n">
        <f aca="false">'Rando Niv Déc'!B5</f>
        <v>45302</v>
      </c>
      <c r="C5" s="40"/>
      <c r="D5" s="40"/>
      <c r="E5" s="40"/>
      <c r="F5" s="40"/>
      <c r="G5" s="17" t="s">
        <v>262</v>
      </c>
      <c r="H5" s="18"/>
      <c r="I5" s="18"/>
      <c r="J5" s="60" t="s">
        <v>263</v>
      </c>
    </row>
    <row r="6" s="24" customFormat="true" ht="12.8" hidden="false" customHeight="false" outlineLevel="0" collapsed="false">
      <c r="A6" s="25" t="n">
        <v>1</v>
      </c>
      <c r="B6" s="77" t="n">
        <f aca="false">'Rando Niv Déc'!B6</f>
        <v>45309</v>
      </c>
      <c r="C6" s="27" t="s">
        <v>260</v>
      </c>
      <c r="D6" s="27" t="s">
        <v>259</v>
      </c>
      <c r="E6" s="27" t="s">
        <v>264</v>
      </c>
      <c r="F6" s="27"/>
      <c r="G6" s="12" t="s">
        <v>233</v>
      </c>
      <c r="H6" s="13" t="n">
        <v>110</v>
      </c>
      <c r="I6" s="13"/>
      <c r="J6" s="71" t="s">
        <v>14</v>
      </c>
    </row>
    <row r="7" s="24" customFormat="true" ht="12.8" hidden="false" customHeight="false" outlineLevel="0" collapsed="false">
      <c r="A7" s="25" t="n">
        <v>1</v>
      </c>
      <c r="B7" s="77" t="n">
        <f aca="false">'Rando Niv Déc'!B7</f>
        <v>45316</v>
      </c>
      <c r="C7" s="27" t="s">
        <v>265</v>
      </c>
      <c r="D7" s="27" t="s">
        <v>266</v>
      </c>
      <c r="E7" s="27" t="s">
        <v>267</v>
      </c>
      <c r="F7" s="27"/>
      <c r="G7" s="12" t="s">
        <v>255</v>
      </c>
      <c r="H7" s="13" t="n">
        <v>130</v>
      </c>
      <c r="I7" s="13"/>
      <c r="J7" s="71" t="s">
        <v>14</v>
      </c>
    </row>
    <row r="8" s="24" customFormat="true" ht="23.85" hidden="false" customHeight="false" outlineLevel="0" collapsed="false">
      <c r="A8" s="25" t="n">
        <v>1</v>
      </c>
      <c r="B8" s="77" t="n">
        <f aca="false">'Rando Niv Déc'!B8</f>
        <v>45323</v>
      </c>
      <c r="C8" s="27" t="s">
        <v>268</v>
      </c>
      <c r="D8" s="27" t="s">
        <v>269</v>
      </c>
      <c r="E8" s="27" t="s">
        <v>156</v>
      </c>
      <c r="F8" s="27"/>
      <c r="G8" s="12" t="s">
        <v>270</v>
      </c>
      <c r="H8" s="13" t="n">
        <v>140</v>
      </c>
      <c r="I8" s="13"/>
      <c r="J8" s="44" t="s">
        <v>271</v>
      </c>
    </row>
    <row r="9" s="24" customFormat="true" ht="12.8" hidden="false" customHeight="false" outlineLevel="0" collapsed="false">
      <c r="A9" s="25" t="n">
        <v>1</v>
      </c>
      <c r="B9" s="77" t="n">
        <f aca="false">'Rando Niv Déc'!B9</f>
        <v>45330</v>
      </c>
      <c r="C9" s="27" t="s">
        <v>272</v>
      </c>
      <c r="D9" s="27" t="s">
        <v>239</v>
      </c>
      <c r="E9" s="27" t="s">
        <v>273</v>
      </c>
      <c r="F9" s="27" t="s">
        <v>126</v>
      </c>
      <c r="G9" s="12" t="s">
        <v>274</v>
      </c>
      <c r="H9" s="13" t="n">
        <v>140</v>
      </c>
      <c r="I9" s="13"/>
      <c r="J9" s="71" t="s">
        <v>14</v>
      </c>
    </row>
    <row r="10" s="24" customFormat="true" ht="12.8" hidden="false" customHeight="false" outlineLevel="0" collapsed="false">
      <c r="A10" s="25" t="n">
        <v>1</v>
      </c>
      <c r="B10" s="77" t="n">
        <f aca="false">'Rando Niv Déc'!B10</f>
        <v>45337</v>
      </c>
      <c r="C10" s="27" t="s">
        <v>275</v>
      </c>
      <c r="D10" s="27" t="s">
        <v>156</v>
      </c>
      <c r="E10" s="27" t="s">
        <v>276</v>
      </c>
      <c r="F10" s="27"/>
      <c r="G10" s="12" t="s">
        <v>277</v>
      </c>
      <c r="H10" s="13" t="n">
        <v>80</v>
      </c>
      <c r="I10" s="13"/>
      <c r="J10" s="71" t="s">
        <v>14</v>
      </c>
    </row>
    <row r="11" s="24" customFormat="true" ht="35.05" hidden="false" customHeight="false" outlineLevel="0" collapsed="false">
      <c r="A11" s="25" t="n">
        <v>1</v>
      </c>
      <c r="B11" s="77" t="n">
        <f aca="false">'Rando Niv Déc'!B11</f>
        <v>45344</v>
      </c>
      <c r="C11" s="27" t="s">
        <v>272</v>
      </c>
      <c r="D11" s="27" t="s">
        <v>82</v>
      </c>
      <c r="E11" s="27" t="s">
        <v>273</v>
      </c>
      <c r="F11" s="27"/>
      <c r="G11" s="12" t="s">
        <v>134</v>
      </c>
      <c r="H11" s="13" t="n">
        <v>60</v>
      </c>
      <c r="I11" s="13"/>
      <c r="J11" s="79" t="s">
        <v>278</v>
      </c>
    </row>
    <row r="12" s="24" customFormat="true" ht="35.05" hidden="false" customHeight="false" outlineLevel="0" collapsed="false">
      <c r="A12" s="25" t="n">
        <v>1</v>
      </c>
      <c r="B12" s="77" t="n">
        <f aca="false">'Rando Niv Déc'!B12</f>
        <v>45351</v>
      </c>
      <c r="C12" s="27" t="s">
        <v>259</v>
      </c>
      <c r="D12" s="27" t="s">
        <v>260</v>
      </c>
      <c r="E12" s="27" t="s">
        <v>165</v>
      </c>
      <c r="F12" s="27"/>
      <c r="G12" s="12" t="s">
        <v>279</v>
      </c>
      <c r="H12" s="13" t="n">
        <v>86</v>
      </c>
      <c r="I12" s="13"/>
      <c r="J12" s="71" t="s">
        <v>280</v>
      </c>
    </row>
    <row r="13" s="24" customFormat="true" ht="23.85" hidden="false" customHeight="false" outlineLevel="0" collapsed="false">
      <c r="A13" s="14" t="n">
        <v>0</v>
      </c>
      <c r="B13" s="78" t="n">
        <f aca="false">'Rando Niv Déc'!B13</f>
        <v>45358</v>
      </c>
      <c r="C13" s="40"/>
      <c r="D13" s="40"/>
      <c r="E13" s="40"/>
      <c r="F13" s="40"/>
      <c r="G13" s="17" t="s">
        <v>281</v>
      </c>
      <c r="H13" s="18"/>
      <c r="I13" s="18"/>
      <c r="J13" s="80" t="s">
        <v>282</v>
      </c>
    </row>
    <row r="14" s="24" customFormat="true" ht="12.8" hidden="false" customHeight="false" outlineLevel="0" collapsed="false">
      <c r="A14" s="25" t="n">
        <v>1</v>
      </c>
      <c r="B14" s="77" t="n">
        <f aca="false">'Rando Niv Déc'!B14</f>
        <v>45365</v>
      </c>
      <c r="C14" s="27" t="s">
        <v>283</v>
      </c>
      <c r="D14" s="27" t="s">
        <v>272</v>
      </c>
      <c r="E14" s="27"/>
      <c r="F14" s="27"/>
      <c r="G14" s="12" t="s">
        <v>284</v>
      </c>
      <c r="H14" s="13" t="n">
        <v>95</v>
      </c>
      <c r="I14" s="13"/>
      <c r="J14" s="71" t="s">
        <v>14</v>
      </c>
    </row>
    <row r="15" s="24" customFormat="true" ht="68.65" hidden="false" customHeight="false" outlineLevel="0" collapsed="false">
      <c r="A15" s="25" t="n">
        <v>1</v>
      </c>
      <c r="B15" s="77" t="n">
        <f aca="false">'Rando Niv Déc'!B15</f>
        <v>45372</v>
      </c>
      <c r="C15" s="27" t="s">
        <v>259</v>
      </c>
      <c r="D15" s="27" t="s">
        <v>165</v>
      </c>
      <c r="E15" s="27" t="s">
        <v>226</v>
      </c>
      <c r="F15" s="27"/>
      <c r="G15" s="12" t="s">
        <v>285</v>
      </c>
      <c r="H15" s="13" t="n">
        <v>180</v>
      </c>
      <c r="I15" s="13"/>
      <c r="J15" s="71" t="s">
        <v>286</v>
      </c>
    </row>
    <row r="16" s="24" customFormat="true" ht="12.8" hidden="false" customHeight="false" outlineLevel="0" collapsed="false">
      <c r="A16" s="25" t="n">
        <v>1</v>
      </c>
      <c r="B16" s="77" t="n">
        <f aca="false">'Rando Niv Déc'!B16</f>
        <v>45379</v>
      </c>
      <c r="C16" s="27" t="s">
        <v>259</v>
      </c>
      <c r="D16" s="27" t="s">
        <v>260</v>
      </c>
      <c r="E16" s="27" t="s">
        <v>165</v>
      </c>
      <c r="F16" s="27"/>
      <c r="G16" s="12" t="s">
        <v>287</v>
      </c>
      <c r="H16" s="13" t="n">
        <v>70</v>
      </c>
      <c r="I16" s="13"/>
      <c r="J16" s="71" t="s">
        <v>14</v>
      </c>
    </row>
    <row r="17" customFormat="false" ht="12.8" hidden="false" customHeight="false" outlineLevel="0" collapsed="false">
      <c r="A17" s="20" t="n">
        <f aca="false">SUM(A4:A16)</f>
        <v>11</v>
      </c>
      <c r="B17" s="81"/>
      <c r="C17" s="50"/>
      <c r="D17" s="50"/>
      <c r="E17" s="50"/>
      <c r="F17" s="50"/>
      <c r="G17" s="23"/>
      <c r="H17" s="20" t="n">
        <f aca="false">SUM(H4:H16)</f>
        <v>1187</v>
      </c>
      <c r="I17" s="20"/>
      <c r="J17" s="82"/>
    </row>
    <row r="18" customFormat="false" ht="12.8" hidden="false" customHeight="false" outlineLevel="0" collapsed="false">
      <c r="C18" s="34"/>
      <c r="D18" s="34"/>
      <c r="E18" s="34"/>
      <c r="F18" s="34"/>
    </row>
    <row r="19" customFormat="false" ht="24.45" hidden="false" customHeight="false" outlineLevel="0" collapsed="false">
      <c r="A19" s="46" t="str">
        <f aca="false">'Rando niv 1'!A18</f>
        <v>T2 2024</v>
      </c>
      <c r="B19" s="46"/>
      <c r="C19" s="46"/>
      <c r="D19" s="46"/>
      <c r="E19" s="46"/>
      <c r="F19" s="46"/>
      <c r="G19" s="46"/>
      <c r="H19" s="46"/>
      <c r="I19" s="46"/>
      <c r="J19" s="46"/>
    </row>
    <row r="20" customFormat="false" ht="12.8" hidden="false" customHeight="false" outlineLevel="0" collapsed="false">
      <c r="A20" s="6" t="s">
        <v>2</v>
      </c>
      <c r="B20" s="75" t="s">
        <v>3</v>
      </c>
      <c r="C20" s="47" t="s">
        <v>4</v>
      </c>
      <c r="D20" s="47" t="s">
        <v>5</v>
      </c>
      <c r="E20" s="47" t="s">
        <v>6</v>
      </c>
      <c r="F20" s="47" t="s">
        <v>7</v>
      </c>
      <c r="G20" s="8" t="s">
        <v>8</v>
      </c>
      <c r="H20" s="6" t="s">
        <v>9</v>
      </c>
      <c r="I20" s="6"/>
      <c r="J20" s="76" t="s">
        <v>10</v>
      </c>
    </row>
    <row r="21" s="24" customFormat="true" ht="12.8" hidden="false" customHeight="false" outlineLevel="0" collapsed="false">
      <c r="A21" s="25" t="n">
        <v>1</v>
      </c>
      <c r="B21" s="10" t="n">
        <v>45386</v>
      </c>
      <c r="C21" s="27" t="s">
        <v>239</v>
      </c>
      <c r="D21" s="27" t="s">
        <v>273</v>
      </c>
      <c r="E21" s="27" t="s">
        <v>272</v>
      </c>
      <c r="F21" s="27" t="s">
        <v>288</v>
      </c>
      <c r="G21" s="12" t="s">
        <v>289</v>
      </c>
      <c r="H21" s="13" t="n">
        <v>200</v>
      </c>
      <c r="I21" s="13"/>
      <c r="J21" s="71" t="s">
        <v>14</v>
      </c>
    </row>
    <row r="22" s="24" customFormat="true" ht="12.8" hidden="false" customHeight="false" outlineLevel="0" collapsed="false">
      <c r="A22" s="14" t="n">
        <v>0</v>
      </c>
      <c r="B22" s="15" t="n">
        <v>45393</v>
      </c>
      <c r="C22" s="48"/>
      <c r="D22" s="48"/>
      <c r="E22" s="48"/>
      <c r="F22" s="48"/>
      <c r="G22" s="17" t="s">
        <v>76</v>
      </c>
      <c r="H22" s="18"/>
      <c r="I22" s="18"/>
      <c r="J22" s="16" t="s">
        <v>46</v>
      </c>
    </row>
    <row r="23" s="24" customFormat="true" ht="12.8" hidden="false" customHeight="false" outlineLevel="0" collapsed="false">
      <c r="A23" s="25" t="n">
        <v>1</v>
      </c>
      <c r="B23" s="10" t="n">
        <v>45400</v>
      </c>
      <c r="C23" s="27" t="s">
        <v>290</v>
      </c>
      <c r="D23" s="27" t="s">
        <v>129</v>
      </c>
      <c r="E23" s="27" t="s">
        <v>268</v>
      </c>
      <c r="F23" s="27"/>
      <c r="G23" s="27" t="s">
        <v>291</v>
      </c>
      <c r="H23" s="13" t="n">
        <v>150</v>
      </c>
      <c r="I23" s="13"/>
      <c r="J23" s="71" t="s">
        <v>14</v>
      </c>
    </row>
    <row r="24" s="24" customFormat="true" ht="12.8" hidden="false" customHeight="false" outlineLevel="0" collapsed="false">
      <c r="A24" s="25" t="n">
        <v>1</v>
      </c>
      <c r="B24" s="10" t="n">
        <v>45407</v>
      </c>
      <c r="C24" s="27" t="s">
        <v>288</v>
      </c>
      <c r="D24" s="27" t="s">
        <v>176</v>
      </c>
      <c r="E24" s="27" t="s">
        <v>273</v>
      </c>
      <c r="F24" s="27"/>
      <c r="G24" s="27" t="s">
        <v>292</v>
      </c>
      <c r="H24" s="13" t="n">
        <v>200</v>
      </c>
      <c r="I24" s="13"/>
      <c r="J24" s="13" t="s">
        <v>293</v>
      </c>
    </row>
    <row r="25" s="24" customFormat="true" ht="12.8" hidden="false" customHeight="false" outlineLevel="0" collapsed="false">
      <c r="A25" s="14" t="n">
        <v>0</v>
      </c>
      <c r="B25" s="15" t="n">
        <v>45414</v>
      </c>
      <c r="C25" s="48"/>
      <c r="D25" s="48"/>
      <c r="E25" s="48"/>
      <c r="F25" s="40"/>
      <c r="G25" s="41"/>
      <c r="H25" s="14"/>
      <c r="I25" s="14"/>
      <c r="J25" s="60" t="s">
        <v>25</v>
      </c>
    </row>
    <row r="26" s="24" customFormat="true" ht="12.8" hidden="false" customHeight="false" outlineLevel="0" collapsed="false">
      <c r="A26" s="25" t="n">
        <v>1</v>
      </c>
      <c r="B26" s="10" t="n">
        <v>45421</v>
      </c>
      <c r="C26" s="27" t="s">
        <v>259</v>
      </c>
      <c r="D26" s="27" t="s">
        <v>165</v>
      </c>
      <c r="E26" s="27"/>
      <c r="F26" s="27"/>
      <c r="G26" s="27" t="s">
        <v>294</v>
      </c>
      <c r="H26" s="13" t="n">
        <v>200</v>
      </c>
      <c r="I26" s="13"/>
      <c r="J26" s="83" t="s">
        <v>14</v>
      </c>
    </row>
    <row r="27" s="24" customFormat="true" ht="12.8" hidden="false" customHeight="false" outlineLevel="0" collapsed="false">
      <c r="A27" s="25" t="n">
        <v>1</v>
      </c>
      <c r="B27" s="66" t="n">
        <v>45425</v>
      </c>
      <c r="C27" s="31" t="s">
        <v>259</v>
      </c>
      <c r="D27" s="31" t="s">
        <v>295</v>
      </c>
      <c r="E27" s="31" t="s">
        <v>296</v>
      </c>
      <c r="F27" s="31"/>
      <c r="G27" s="31" t="s">
        <v>297</v>
      </c>
      <c r="H27" s="32" t="n">
        <v>60</v>
      </c>
      <c r="I27" s="32"/>
      <c r="J27" s="69" t="s">
        <v>14</v>
      </c>
    </row>
    <row r="28" s="24" customFormat="true" ht="12.8" hidden="false" customHeight="false" outlineLevel="0" collapsed="false">
      <c r="A28" s="25" t="n">
        <v>1</v>
      </c>
      <c r="B28" s="10" t="n">
        <v>45428</v>
      </c>
      <c r="C28" s="27" t="s">
        <v>82</v>
      </c>
      <c r="D28" s="27" t="s">
        <v>273</v>
      </c>
      <c r="E28" s="27" t="s">
        <v>288</v>
      </c>
      <c r="F28" s="27"/>
      <c r="G28" s="27" t="s">
        <v>298</v>
      </c>
      <c r="H28" s="13" t="n">
        <v>15</v>
      </c>
      <c r="I28" s="13"/>
      <c r="J28" s="38" t="s">
        <v>232</v>
      </c>
    </row>
    <row r="29" s="24" customFormat="true" ht="12.8" hidden="false" customHeight="false" outlineLevel="0" collapsed="false">
      <c r="A29" s="25" t="n">
        <v>1</v>
      </c>
      <c r="B29" s="10" t="n">
        <v>45435</v>
      </c>
      <c r="C29" s="27" t="s">
        <v>275</v>
      </c>
      <c r="D29" s="27" t="s">
        <v>188</v>
      </c>
      <c r="E29" s="27"/>
      <c r="F29" s="27"/>
      <c r="G29" s="27" t="s">
        <v>299</v>
      </c>
      <c r="H29" s="13" t="n">
        <v>180</v>
      </c>
      <c r="I29" s="13"/>
      <c r="J29" s="83" t="s">
        <v>14</v>
      </c>
    </row>
    <row r="30" s="24" customFormat="true" ht="12.8" hidden="false" customHeight="false" outlineLevel="0" collapsed="false">
      <c r="A30" s="25" t="n">
        <v>1</v>
      </c>
      <c r="B30" s="10" t="n">
        <v>45442</v>
      </c>
      <c r="C30" s="27" t="s">
        <v>259</v>
      </c>
      <c r="D30" s="27" t="s">
        <v>300</v>
      </c>
      <c r="E30" s="27"/>
      <c r="F30" s="27"/>
      <c r="G30" s="27" t="s">
        <v>301</v>
      </c>
      <c r="H30" s="13" t="n">
        <v>160</v>
      </c>
      <c r="I30" s="13"/>
      <c r="J30" s="27" t="s">
        <v>302</v>
      </c>
    </row>
    <row r="31" s="24" customFormat="true" ht="35.05" hidden="false" customHeight="false" outlineLevel="0" collapsed="false">
      <c r="A31" s="25" t="n">
        <v>1</v>
      </c>
      <c r="B31" s="10" t="n">
        <v>45449</v>
      </c>
      <c r="C31" s="27" t="s">
        <v>288</v>
      </c>
      <c r="D31" s="27" t="s">
        <v>273</v>
      </c>
      <c r="E31" s="27" t="s">
        <v>176</v>
      </c>
      <c r="F31" s="27"/>
      <c r="G31" s="27" t="s">
        <v>303</v>
      </c>
      <c r="H31" s="13" t="n">
        <v>180</v>
      </c>
      <c r="I31" s="13"/>
      <c r="J31" s="84" t="s">
        <v>304</v>
      </c>
    </row>
    <row r="32" s="24" customFormat="true" ht="12.8" hidden="false" customHeight="false" outlineLevel="0" collapsed="false">
      <c r="A32" s="25" t="n">
        <v>1</v>
      </c>
      <c r="B32" s="10" t="n">
        <v>45456</v>
      </c>
      <c r="C32" s="27" t="s">
        <v>259</v>
      </c>
      <c r="D32" s="27" t="s">
        <v>165</v>
      </c>
      <c r="E32" s="27" t="s">
        <v>305</v>
      </c>
      <c r="F32" s="27"/>
      <c r="G32" s="27" t="s">
        <v>306</v>
      </c>
      <c r="H32" s="13" t="n">
        <v>240</v>
      </c>
      <c r="I32" s="13"/>
      <c r="J32" s="83" t="s">
        <v>14</v>
      </c>
    </row>
    <row r="33" s="24" customFormat="true" ht="12.8" hidden="false" customHeight="false" outlineLevel="0" collapsed="false">
      <c r="A33" s="14" t="n">
        <v>0</v>
      </c>
      <c r="B33" s="66" t="n">
        <v>45463</v>
      </c>
      <c r="C33" s="31" t="s">
        <v>259</v>
      </c>
      <c r="D33" s="31" t="s">
        <v>307</v>
      </c>
      <c r="E33" s="31" t="s">
        <v>288</v>
      </c>
      <c r="F33" s="31" t="s">
        <v>308</v>
      </c>
      <c r="G33" s="68" t="s">
        <v>242</v>
      </c>
      <c r="H33" s="52" t="n">
        <v>84</v>
      </c>
      <c r="I33" s="52"/>
      <c r="J33" s="69" t="s">
        <v>243</v>
      </c>
    </row>
    <row r="34" s="24" customFormat="true" ht="12.8" hidden="false" customHeight="false" outlineLevel="0" collapsed="false">
      <c r="A34" s="14" t="n">
        <v>0</v>
      </c>
      <c r="B34" s="10" t="n">
        <v>45465</v>
      </c>
      <c r="C34" s="27" t="s">
        <v>288</v>
      </c>
      <c r="D34" s="27" t="s">
        <v>273</v>
      </c>
      <c r="E34" s="27" t="s">
        <v>82</v>
      </c>
      <c r="F34" s="27" t="s">
        <v>176</v>
      </c>
      <c r="G34" s="27" t="s">
        <v>309</v>
      </c>
      <c r="H34" s="13" t="n">
        <v>644</v>
      </c>
      <c r="I34" s="13"/>
      <c r="J34" s="84" t="s">
        <v>310</v>
      </c>
    </row>
    <row r="35" s="24" customFormat="true" ht="23.85" hidden="false" customHeight="false" outlineLevel="0" collapsed="false">
      <c r="A35" s="19" t="n">
        <v>1</v>
      </c>
      <c r="B35" s="10" t="n">
        <v>45466</v>
      </c>
      <c r="C35" s="27" t="s">
        <v>288</v>
      </c>
      <c r="D35" s="27" t="s">
        <v>273</v>
      </c>
      <c r="E35" s="27" t="s">
        <v>82</v>
      </c>
      <c r="F35" s="27" t="s">
        <v>176</v>
      </c>
      <c r="G35" s="27" t="s">
        <v>311</v>
      </c>
      <c r="H35" s="13" t="n">
        <v>31</v>
      </c>
      <c r="I35" s="13"/>
      <c r="J35" s="84" t="s">
        <v>312</v>
      </c>
    </row>
    <row r="36" s="24" customFormat="true" ht="57.45" hidden="false" customHeight="false" outlineLevel="0" collapsed="false">
      <c r="A36" s="19" t="n">
        <v>1</v>
      </c>
      <c r="B36" s="10" t="n">
        <v>45468</v>
      </c>
      <c r="C36" s="27" t="s">
        <v>288</v>
      </c>
      <c r="D36" s="27" t="s">
        <v>273</v>
      </c>
      <c r="E36" s="27" t="s">
        <v>82</v>
      </c>
      <c r="F36" s="27" t="s">
        <v>176</v>
      </c>
      <c r="G36" s="27" t="s">
        <v>313</v>
      </c>
      <c r="H36" s="13" t="n">
        <v>24</v>
      </c>
      <c r="I36" s="13"/>
      <c r="J36" s="84" t="s">
        <v>314</v>
      </c>
    </row>
    <row r="37" s="24" customFormat="true" ht="57.45" hidden="false" customHeight="false" outlineLevel="0" collapsed="false">
      <c r="A37" s="19" t="n">
        <v>1</v>
      </c>
      <c r="B37" s="10" t="n">
        <v>45469</v>
      </c>
      <c r="C37" s="27" t="s">
        <v>288</v>
      </c>
      <c r="D37" s="27" t="s">
        <v>273</v>
      </c>
      <c r="E37" s="27" t="s">
        <v>82</v>
      </c>
      <c r="F37" s="27" t="s">
        <v>176</v>
      </c>
      <c r="G37" s="27" t="s">
        <v>315</v>
      </c>
      <c r="H37" s="13" t="n">
        <v>40</v>
      </c>
      <c r="I37" s="13"/>
      <c r="J37" s="84" t="s">
        <v>314</v>
      </c>
    </row>
    <row r="38" s="24" customFormat="true" ht="57.45" hidden="false" customHeight="false" outlineLevel="0" collapsed="false">
      <c r="A38" s="19" t="n">
        <v>1</v>
      </c>
      <c r="B38" s="10" t="n">
        <v>45470</v>
      </c>
      <c r="C38" s="27" t="s">
        <v>288</v>
      </c>
      <c r="D38" s="27" t="s">
        <v>273</v>
      </c>
      <c r="E38" s="27" t="s">
        <v>176</v>
      </c>
      <c r="F38" s="27"/>
      <c r="G38" s="27" t="s">
        <v>316</v>
      </c>
      <c r="H38" s="13" t="n">
        <v>50</v>
      </c>
      <c r="I38" s="13"/>
      <c r="J38" s="84" t="s">
        <v>314</v>
      </c>
    </row>
    <row r="39" s="24" customFormat="true" ht="23.85" hidden="false" customHeight="false" outlineLevel="0" collapsed="false">
      <c r="A39" s="19" t="n">
        <v>1</v>
      </c>
      <c r="B39" s="10" t="n">
        <v>45499</v>
      </c>
      <c r="C39" s="27" t="s">
        <v>288</v>
      </c>
      <c r="D39" s="27" t="s">
        <v>273</v>
      </c>
      <c r="E39" s="27" t="s">
        <v>317</v>
      </c>
      <c r="F39" s="27"/>
      <c r="G39" s="27" t="s">
        <v>318</v>
      </c>
      <c r="H39" s="13" t="n">
        <v>36</v>
      </c>
      <c r="I39" s="13"/>
      <c r="J39" s="84" t="s">
        <v>319</v>
      </c>
    </row>
    <row r="40" customFormat="false" ht="12.8" hidden="false" customHeight="false" outlineLevel="0" collapsed="false">
      <c r="A40" s="20" t="n">
        <f aca="false">SUM(A21:A39)</f>
        <v>15</v>
      </c>
      <c r="B40" s="81"/>
      <c r="C40" s="50"/>
      <c r="D40" s="50"/>
      <c r="E40" s="50"/>
      <c r="F40" s="50"/>
      <c r="G40" s="23"/>
      <c r="H40" s="20" t="n">
        <f aca="false">SUM(H21:H39)</f>
        <v>2494</v>
      </c>
      <c r="I40" s="20"/>
      <c r="J40" s="82"/>
    </row>
    <row r="41" customFormat="false" ht="12.8" hidden="false" customHeight="false" outlineLevel="0" collapsed="false">
      <c r="C41" s="34"/>
      <c r="D41" s="34"/>
      <c r="E41" s="34"/>
      <c r="F41" s="34"/>
    </row>
    <row r="42" customFormat="false" ht="24.45" hidden="false" customHeight="false" outlineLevel="0" collapsed="false">
      <c r="A42" s="35" t="s">
        <v>59</v>
      </c>
      <c r="B42" s="35"/>
      <c r="C42" s="35"/>
      <c r="D42" s="35"/>
      <c r="E42" s="35"/>
      <c r="F42" s="35"/>
      <c r="G42" s="35"/>
      <c r="H42" s="35"/>
      <c r="I42" s="35"/>
      <c r="J42" s="35"/>
    </row>
    <row r="43" s="1" customFormat="true" ht="12.8" hidden="false" customHeight="false" outlineLevel="0" collapsed="false">
      <c r="A43" s="6" t="s">
        <v>2</v>
      </c>
      <c r="B43" s="7" t="s">
        <v>3</v>
      </c>
      <c r="C43" s="6" t="s">
        <v>8</v>
      </c>
      <c r="D43" s="6" t="s">
        <v>9</v>
      </c>
      <c r="E43" s="6" t="s">
        <v>4</v>
      </c>
      <c r="F43" s="6" t="s">
        <v>60</v>
      </c>
      <c r="G43" s="6" t="s">
        <v>5</v>
      </c>
      <c r="H43" s="6" t="s">
        <v>61</v>
      </c>
      <c r="I43" s="6" t="str">
        <f aca="false">'Rando niv 1'!I36</f>
        <v>Animateur facultatif</v>
      </c>
      <c r="J43" s="6" t="s">
        <v>10</v>
      </c>
    </row>
    <row r="44" customFormat="false" ht="23.85" hidden="false" customHeight="false" outlineLevel="0" collapsed="false">
      <c r="A44" s="9" t="n">
        <v>1</v>
      </c>
      <c r="B44" s="10" t="n">
        <v>45547</v>
      </c>
      <c r="C44" s="85" t="s">
        <v>320</v>
      </c>
      <c r="D44" s="42" t="n">
        <v>185</v>
      </c>
      <c r="E44" s="27" t="s">
        <v>156</v>
      </c>
      <c r="F44" s="11" t="s">
        <v>69</v>
      </c>
      <c r="G44" s="70" t="s">
        <v>216</v>
      </c>
      <c r="H44" s="11" t="s">
        <v>69</v>
      </c>
      <c r="I44" s="11" t="s">
        <v>290</v>
      </c>
      <c r="J44" s="84" t="s">
        <v>321</v>
      </c>
    </row>
    <row r="45" customFormat="false" ht="12.8" hidden="false" customHeight="false" outlineLevel="0" collapsed="false">
      <c r="A45" s="9" t="n">
        <v>1</v>
      </c>
      <c r="B45" s="10" t="n">
        <v>45554</v>
      </c>
      <c r="C45" s="27" t="s">
        <v>322</v>
      </c>
      <c r="D45" s="13" t="n">
        <v>100</v>
      </c>
      <c r="E45" s="27" t="s">
        <v>288</v>
      </c>
      <c r="F45" s="13" t="s">
        <v>69</v>
      </c>
      <c r="G45" s="27" t="s">
        <v>176</v>
      </c>
      <c r="H45" s="13" t="s">
        <v>69</v>
      </c>
      <c r="I45" s="13"/>
      <c r="J45" s="83" t="s">
        <v>14</v>
      </c>
    </row>
    <row r="46" customFormat="false" ht="12.8" hidden="false" customHeight="false" outlineLevel="0" collapsed="false">
      <c r="A46" s="9" t="n">
        <v>1</v>
      </c>
      <c r="B46" s="10" t="n">
        <v>45561</v>
      </c>
      <c r="C46" s="27" t="s">
        <v>323</v>
      </c>
      <c r="D46" s="13" t="n">
        <v>100</v>
      </c>
      <c r="E46" s="27" t="s">
        <v>259</v>
      </c>
      <c r="F46" s="13" t="s">
        <v>69</v>
      </c>
      <c r="G46" s="27" t="s">
        <v>260</v>
      </c>
      <c r="H46" s="13" t="s">
        <v>69</v>
      </c>
      <c r="I46" s="13"/>
      <c r="J46" s="83" t="s">
        <v>14</v>
      </c>
    </row>
    <row r="47" customFormat="false" ht="12.8" hidden="false" customHeight="false" outlineLevel="0" collapsed="false">
      <c r="A47" s="20" t="n">
        <f aca="false">SUM(A44:A46)</f>
        <v>3</v>
      </c>
      <c r="B47" s="21"/>
      <c r="C47" s="22"/>
      <c r="D47" s="22" t="n">
        <f aca="false">SUM(D44:D46)</f>
        <v>385</v>
      </c>
      <c r="E47" s="22"/>
      <c r="F47" s="22"/>
      <c r="G47" s="23"/>
      <c r="H47" s="20"/>
      <c r="I47" s="20"/>
      <c r="J47" s="22"/>
    </row>
    <row r="48" customFormat="false" ht="12.8" hidden="false" customHeight="false" outlineLevel="0" collapsed="false">
      <c r="B48" s="2"/>
      <c r="C48" s="1"/>
      <c r="D48" s="1"/>
      <c r="E48" s="1"/>
      <c r="F48" s="1"/>
      <c r="J48" s="1"/>
    </row>
    <row r="49" customFormat="false" ht="24.45" hidden="false" customHeight="false" outlineLevel="0" collapsed="false">
      <c r="A49" s="35" t="s">
        <v>73</v>
      </c>
      <c r="B49" s="35"/>
      <c r="C49" s="35"/>
      <c r="D49" s="35"/>
      <c r="E49" s="35"/>
      <c r="F49" s="35"/>
      <c r="G49" s="35"/>
      <c r="H49" s="35"/>
      <c r="I49" s="35"/>
      <c r="J49" s="35"/>
    </row>
    <row r="50" s="1" customFormat="true" ht="12.8" hidden="false" customHeight="false" outlineLevel="0" collapsed="false">
      <c r="A50" s="6" t="s">
        <v>2</v>
      </c>
      <c r="B50" s="7" t="s">
        <v>3</v>
      </c>
      <c r="C50" s="6" t="s">
        <v>8</v>
      </c>
      <c r="D50" s="6" t="s">
        <v>9</v>
      </c>
      <c r="E50" s="6" t="s">
        <v>4</v>
      </c>
      <c r="F50" s="6" t="s">
        <v>60</v>
      </c>
      <c r="G50" s="6" t="s">
        <v>5</v>
      </c>
      <c r="H50" s="6" t="s">
        <v>61</v>
      </c>
      <c r="I50" s="6" t="str">
        <f aca="false">I43</f>
        <v>Animateur facultatif</v>
      </c>
      <c r="J50" s="6" t="s">
        <v>10</v>
      </c>
    </row>
    <row r="51" s="24" customFormat="true" ht="12.8" hidden="false" customHeight="false" outlineLevel="0" collapsed="false">
      <c r="A51" s="38" t="n">
        <v>1</v>
      </c>
      <c r="B51" s="51" t="n">
        <v>45568</v>
      </c>
      <c r="C51" s="36" t="s">
        <v>324</v>
      </c>
      <c r="D51" s="11" t="n">
        <v>240</v>
      </c>
      <c r="E51" s="36" t="s">
        <v>325</v>
      </c>
      <c r="F51" s="11" t="s">
        <v>69</v>
      </c>
      <c r="G51" s="36" t="s">
        <v>326</v>
      </c>
      <c r="H51" s="11" t="s">
        <v>69</v>
      </c>
      <c r="I51" s="11" t="s">
        <v>266</v>
      </c>
      <c r="J51" s="36" t="s">
        <v>14</v>
      </c>
      <c r="AMJ51" s="0"/>
    </row>
    <row r="52" s="24" customFormat="true" ht="23.85" hidden="false" customHeight="false" outlineLevel="0" collapsed="false">
      <c r="A52" s="38" t="n">
        <v>1</v>
      </c>
      <c r="B52" s="26" t="n">
        <v>45575</v>
      </c>
      <c r="C52" s="64" t="s">
        <v>327</v>
      </c>
      <c r="D52" s="38" t="n">
        <v>114</v>
      </c>
      <c r="E52" s="27" t="s">
        <v>156</v>
      </c>
      <c r="F52" s="11" t="s">
        <v>69</v>
      </c>
      <c r="G52" s="70" t="s">
        <v>216</v>
      </c>
      <c r="H52" s="11" t="s">
        <v>69</v>
      </c>
      <c r="I52" s="38"/>
      <c r="J52" s="84" t="s">
        <v>328</v>
      </c>
    </row>
    <row r="53" s="24" customFormat="true" ht="12.8" hidden="false" customHeight="false" outlineLevel="0" collapsed="false">
      <c r="A53" s="14" t="n">
        <v>0</v>
      </c>
      <c r="B53" s="15" t="n">
        <v>45582</v>
      </c>
      <c r="C53" s="48"/>
      <c r="D53" s="48"/>
      <c r="E53" s="48"/>
      <c r="F53" s="40"/>
      <c r="G53" s="41"/>
      <c r="H53" s="14"/>
      <c r="I53" s="14"/>
      <c r="J53" s="18" t="s">
        <v>25</v>
      </c>
    </row>
    <row r="54" s="24" customFormat="true" ht="12.8" hidden="false" customHeight="false" outlineLevel="0" collapsed="false">
      <c r="A54" s="38" t="n">
        <v>1</v>
      </c>
      <c r="B54" s="51" t="n">
        <v>45589</v>
      </c>
      <c r="C54" s="27" t="s">
        <v>329</v>
      </c>
      <c r="D54" s="13" t="n">
        <v>120</v>
      </c>
      <c r="E54" s="27" t="s">
        <v>82</v>
      </c>
      <c r="F54" s="13" t="s">
        <v>69</v>
      </c>
      <c r="G54" s="27" t="s">
        <v>273</v>
      </c>
      <c r="H54" s="13" t="s">
        <v>69</v>
      </c>
      <c r="I54" s="27"/>
      <c r="J54" s="83" t="s">
        <v>14</v>
      </c>
    </row>
    <row r="55" s="24" customFormat="true" ht="12.8" hidden="false" customHeight="false" outlineLevel="0" collapsed="false">
      <c r="A55" s="38" t="n">
        <v>1</v>
      </c>
      <c r="B55" s="26" t="n">
        <v>45596</v>
      </c>
      <c r="C55" s="27" t="s">
        <v>330</v>
      </c>
      <c r="D55" s="13" t="n">
        <v>88</v>
      </c>
      <c r="E55" s="27" t="s">
        <v>156</v>
      </c>
      <c r="F55" s="13" t="s">
        <v>69</v>
      </c>
      <c r="G55" s="27" t="s">
        <v>331</v>
      </c>
      <c r="H55" s="13" t="s">
        <v>69</v>
      </c>
      <c r="I55" s="27"/>
      <c r="J55" s="13" t="s">
        <v>332</v>
      </c>
    </row>
    <row r="56" s="24" customFormat="true" ht="12.8" hidden="false" customHeight="false" outlineLevel="0" collapsed="false">
      <c r="A56" s="38" t="n">
        <v>1</v>
      </c>
      <c r="B56" s="26" t="n">
        <v>45603</v>
      </c>
      <c r="C56" s="27" t="s">
        <v>333</v>
      </c>
      <c r="D56" s="13" t="n">
        <v>180</v>
      </c>
      <c r="E56" s="27" t="s">
        <v>259</v>
      </c>
      <c r="F56" s="13" t="s">
        <v>69</v>
      </c>
      <c r="G56" s="27" t="s">
        <v>208</v>
      </c>
      <c r="H56" s="13" t="s">
        <v>64</v>
      </c>
      <c r="I56" s="38"/>
      <c r="J56" s="38" t="s">
        <v>334</v>
      </c>
    </row>
    <row r="57" s="24" customFormat="true" ht="12.8" hidden="false" customHeight="false" outlineLevel="0" collapsed="false">
      <c r="A57" s="38" t="n">
        <v>1</v>
      </c>
      <c r="B57" s="26" t="n">
        <v>45610</v>
      </c>
      <c r="C57" s="27" t="s">
        <v>335</v>
      </c>
      <c r="D57" s="13" t="n">
        <v>72</v>
      </c>
      <c r="E57" s="27" t="s">
        <v>336</v>
      </c>
      <c r="F57" s="13" t="s">
        <v>69</v>
      </c>
      <c r="G57" s="27" t="s">
        <v>267</v>
      </c>
      <c r="H57" s="13" t="s">
        <v>69</v>
      </c>
      <c r="I57" s="27"/>
      <c r="J57" s="38" t="s">
        <v>14</v>
      </c>
    </row>
    <row r="58" s="24" customFormat="true" ht="12.8" hidden="false" customHeight="false" outlineLevel="0" collapsed="false">
      <c r="A58" s="38" t="n">
        <v>1</v>
      </c>
      <c r="B58" s="26" t="n">
        <v>45617</v>
      </c>
      <c r="C58" s="27" t="s">
        <v>337</v>
      </c>
      <c r="D58" s="13" t="n">
        <v>60</v>
      </c>
      <c r="E58" s="27" t="s">
        <v>259</v>
      </c>
      <c r="F58" s="13" t="s">
        <v>69</v>
      </c>
      <c r="G58" s="27" t="s">
        <v>260</v>
      </c>
      <c r="H58" s="13" t="s">
        <v>69</v>
      </c>
      <c r="I58" s="38"/>
      <c r="J58" s="13" t="s">
        <v>338</v>
      </c>
    </row>
    <row r="59" s="24" customFormat="true" ht="12.8" hidden="false" customHeight="false" outlineLevel="0" collapsed="false">
      <c r="A59" s="38" t="n">
        <v>1</v>
      </c>
      <c r="B59" s="26" t="n">
        <v>45624</v>
      </c>
      <c r="C59" s="27" t="s">
        <v>339</v>
      </c>
      <c r="D59" s="13" t="n">
        <v>250</v>
      </c>
      <c r="E59" s="27" t="s">
        <v>288</v>
      </c>
      <c r="F59" s="13" t="s">
        <v>69</v>
      </c>
      <c r="G59" s="27" t="s">
        <v>176</v>
      </c>
      <c r="H59" s="13" t="s">
        <v>69</v>
      </c>
      <c r="I59" s="27"/>
      <c r="J59" s="38" t="s">
        <v>14</v>
      </c>
    </row>
    <row r="60" s="24" customFormat="true" ht="12.8" hidden="false" customHeight="false" outlineLevel="0" collapsed="false">
      <c r="A60" s="38" t="n">
        <v>1</v>
      </c>
      <c r="B60" s="26" t="n">
        <v>45631</v>
      </c>
      <c r="C60" s="27" t="s">
        <v>340</v>
      </c>
      <c r="D60" s="13" t="n">
        <v>120</v>
      </c>
      <c r="E60" s="27" t="s">
        <v>259</v>
      </c>
      <c r="F60" s="13" t="s">
        <v>69</v>
      </c>
      <c r="G60" s="27" t="s">
        <v>264</v>
      </c>
      <c r="H60" s="13" t="s">
        <v>69</v>
      </c>
      <c r="I60" s="27"/>
      <c r="J60" s="38" t="s">
        <v>14</v>
      </c>
    </row>
    <row r="61" s="24" customFormat="true" ht="12.8" hidden="false" customHeight="false" outlineLevel="0" collapsed="false">
      <c r="A61" s="38" t="n">
        <v>1</v>
      </c>
      <c r="B61" s="26" t="n">
        <v>45638</v>
      </c>
      <c r="C61" s="27" t="s">
        <v>341</v>
      </c>
      <c r="D61" s="13" t="n">
        <v>32</v>
      </c>
      <c r="E61" s="27" t="s">
        <v>342</v>
      </c>
      <c r="F61" s="13" t="s">
        <v>69</v>
      </c>
      <c r="G61" s="27" t="s">
        <v>268</v>
      </c>
      <c r="H61" s="13" t="s">
        <v>69</v>
      </c>
      <c r="I61" s="13" t="s">
        <v>156</v>
      </c>
      <c r="J61" s="13" t="s">
        <v>343</v>
      </c>
    </row>
    <row r="62" s="24" customFormat="true" ht="12.8" hidden="false" customHeight="false" outlineLevel="0" collapsed="false">
      <c r="A62" s="38" t="n">
        <v>1</v>
      </c>
      <c r="B62" s="26" t="n">
        <v>45645</v>
      </c>
      <c r="C62" s="27" t="s">
        <v>63</v>
      </c>
      <c r="D62" s="13" t="n">
        <v>20</v>
      </c>
      <c r="E62" s="27" t="s">
        <v>266</v>
      </c>
      <c r="F62" s="13" t="s">
        <v>69</v>
      </c>
      <c r="G62" s="27" t="s">
        <v>326</v>
      </c>
      <c r="H62" s="13" t="s">
        <v>69</v>
      </c>
      <c r="I62" s="27"/>
      <c r="J62" s="38" t="s">
        <v>14</v>
      </c>
    </row>
    <row r="63" customFormat="false" ht="12.8" hidden="false" customHeight="false" outlineLevel="0" collapsed="false">
      <c r="A63" s="20" t="n">
        <f aca="false">SUM(A51:A62)</f>
        <v>11</v>
      </c>
      <c r="B63" s="21"/>
      <c r="C63" s="22"/>
      <c r="D63" s="22" t="n">
        <f aca="false">SUM(D51:D62)</f>
        <v>1296</v>
      </c>
      <c r="E63" s="22"/>
      <c r="F63" s="22"/>
      <c r="G63" s="23"/>
      <c r="H63" s="20"/>
      <c r="I63" s="20"/>
      <c r="J63" s="22"/>
    </row>
  </sheetData>
  <mergeCells count="5">
    <mergeCell ref="B1:J1"/>
    <mergeCell ref="A2:J2"/>
    <mergeCell ref="A19:J19"/>
    <mergeCell ref="A42:J42"/>
    <mergeCell ref="A49:J49"/>
  </mergeCells>
  <conditionalFormatting sqref="A4:A16 A26:A32 A21:A24">
    <cfRule type="cellIs" priority="2" operator="equal" aboveAverage="0" equalAverage="0" bottom="0" percent="0" rank="0" text="" dxfId="26">
      <formula>1</formula>
    </cfRule>
    <cfRule type="cellIs" priority="3" operator="lessThan" aboveAverage="0" equalAverage="0" bottom="0" percent="0" rank="0" text="" dxfId="27">
      <formula>1</formula>
    </cfRule>
  </conditionalFormatting>
  <conditionalFormatting sqref="A25 A33:A39 A53">
    <cfRule type="cellIs" priority="4" operator="equal" aboveAverage="0" equalAverage="0" bottom="0" percent="0" rank="0" text="" dxfId="24">
      <formula>1</formula>
    </cfRule>
    <cfRule type="cellIs" priority="5" operator="lessThan" aboveAverage="0" equalAverage="0" bottom="0" percent="0" rank="0" text="" dxfId="25">
      <formula>1</formula>
    </cfRule>
  </conditionalFormatting>
  <conditionalFormatting sqref="A44:A46 A54:A62 A51:A52">
    <cfRule type="cellIs" priority="6" operator="equal" aboveAverage="0" equalAverage="0" bottom="0" percent="0" rank="0" text="" dxfId="0">
      <formula>1</formula>
    </cfRule>
    <cfRule type="cellIs" priority="7" operator="lessThan" aboveAverage="0" equalAverage="0" bottom="0" percent="0" rank="0" text="" dxfId="1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59"/>
  <sheetViews>
    <sheetView showFormulas="false" showGridLines="true" showRowColHeaders="true" showZeros="true" rightToLeft="false" tabSelected="false" showOutlineSymbols="true" defaultGridColor="true" view="normal" topLeftCell="A4" colorId="64" zoomScale="100" zoomScaleNormal="100" zoomScalePageLayoutView="100" workbookViewId="0">
      <selection pane="topLeft" activeCell="C7" activeCellId="0" sqref="C7"/>
    </sheetView>
  </sheetViews>
  <sheetFormatPr defaultColWidth="14.53515625" defaultRowHeight="12.8" zeroHeight="false" outlineLevelRow="0" outlineLevelCol="0"/>
  <cols>
    <col collapsed="false" customWidth="true" hidden="false" outlineLevel="0" max="1" min="1" style="1" width="5.49"/>
    <col collapsed="false" customWidth="true" hidden="false" outlineLevel="0" max="2" min="2" style="2" width="10.46"/>
    <col collapsed="false" customWidth="true" hidden="false" outlineLevel="0" max="3" min="3" style="0" width="35.2"/>
    <col collapsed="false" customWidth="true" hidden="false" outlineLevel="0" max="4" min="4" style="0" width="18.38"/>
    <col collapsed="false" customWidth="true" hidden="false" outlineLevel="0" max="5" min="5" style="0" width="20.74"/>
    <col collapsed="false" customWidth="true" hidden="false" outlineLevel="0" max="6" min="6" style="0" width="18.66"/>
    <col collapsed="false" customWidth="true" hidden="false" outlineLevel="0" max="7" min="7" style="3" width="32.83"/>
    <col collapsed="false" customWidth="true" hidden="false" outlineLevel="0" max="8" min="8" style="1" width="18.66"/>
    <col collapsed="false" customWidth="true" hidden="false" outlineLevel="0" max="9" min="9" style="1" width="17.27"/>
    <col collapsed="false" customWidth="true" hidden="false" outlineLevel="0" max="10" min="10" style="1" width="35.42"/>
  </cols>
  <sheetData>
    <row r="1" customFormat="false" ht="24.45" hidden="false" customHeight="false" outlineLevel="0" collapsed="false">
      <c r="A1" s="45" t="str">
        <f aca="false">'Rando niv 1'!A1</f>
        <v>2024 Rando Récapitulatif kilométrique</v>
      </c>
      <c r="B1" s="45"/>
      <c r="C1" s="45"/>
      <c r="D1" s="45"/>
      <c r="E1" s="45"/>
      <c r="F1" s="45"/>
      <c r="G1" s="45"/>
      <c r="H1" s="45"/>
      <c r="I1" s="4"/>
      <c r="J1" s="4"/>
    </row>
    <row r="2" customFormat="false" ht="24.45" hidden="false" customHeight="false" outlineLevel="0" collapsed="false">
      <c r="A2" s="46" t="str">
        <f aca="false">'Rando niv 1'!A2</f>
        <v>T1 2024</v>
      </c>
      <c r="B2" s="46"/>
      <c r="C2" s="46"/>
      <c r="D2" s="46"/>
      <c r="E2" s="46"/>
      <c r="F2" s="46"/>
      <c r="G2" s="46"/>
      <c r="H2" s="46"/>
      <c r="I2" s="5"/>
      <c r="J2" s="5"/>
    </row>
    <row r="3" customFormat="false" ht="12.8" hidden="false" customHeight="false" outlineLevel="0" collapsed="false">
      <c r="A3" s="6" t="s">
        <v>2</v>
      </c>
      <c r="B3" s="7" t="s">
        <v>3</v>
      </c>
      <c r="C3" s="47" t="s">
        <v>4</v>
      </c>
      <c r="D3" s="47" t="s">
        <v>5</v>
      </c>
      <c r="E3" s="47" t="s">
        <v>6</v>
      </c>
      <c r="F3" s="47" t="s">
        <v>7</v>
      </c>
      <c r="G3" s="8" t="s">
        <v>8</v>
      </c>
      <c r="H3" s="6" t="s">
        <v>9</v>
      </c>
      <c r="I3" s="6"/>
      <c r="J3" s="6" t="s">
        <v>10</v>
      </c>
    </row>
    <row r="4" s="24" customFormat="true" ht="12.8" hidden="false" customHeight="false" outlineLevel="0" collapsed="false">
      <c r="A4" s="14" t="n">
        <v>0</v>
      </c>
      <c r="B4" s="57" t="n">
        <v>45295</v>
      </c>
      <c r="C4" s="40"/>
      <c r="D4" s="40"/>
      <c r="E4" s="40"/>
      <c r="F4" s="40"/>
      <c r="G4" s="17" t="s">
        <v>76</v>
      </c>
      <c r="H4" s="18"/>
      <c r="I4" s="18"/>
      <c r="J4" s="14" t="s">
        <v>46</v>
      </c>
      <c r="AMJ4" s="0"/>
    </row>
    <row r="5" s="24" customFormat="true" ht="12.8" hidden="false" customHeight="false" outlineLevel="0" collapsed="false">
      <c r="A5" s="14" t="n">
        <v>0</v>
      </c>
      <c r="B5" s="57" t="n">
        <v>45302</v>
      </c>
      <c r="C5" s="40"/>
      <c r="D5" s="40"/>
      <c r="E5" s="40"/>
      <c r="F5" s="40"/>
      <c r="G5" s="17" t="s">
        <v>344</v>
      </c>
      <c r="H5" s="18"/>
      <c r="I5" s="18"/>
      <c r="J5" s="18" t="s">
        <v>25</v>
      </c>
      <c r="AMJ5" s="0"/>
    </row>
    <row r="6" s="24" customFormat="true" ht="12.8" hidden="false" customHeight="false" outlineLevel="0" collapsed="false">
      <c r="A6" s="25" t="n">
        <v>1</v>
      </c>
      <c r="B6" s="51" t="n">
        <v>45309</v>
      </c>
      <c r="C6" s="27" t="s">
        <v>154</v>
      </c>
      <c r="D6" s="27" t="s">
        <v>345</v>
      </c>
      <c r="E6" s="27"/>
      <c r="F6" s="27"/>
      <c r="G6" s="12" t="s">
        <v>346</v>
      </c>
      <c r="H6" s="13" t="n">
        <v>30</v>
      </c>
      <c r="I6" s="13"/>
      <c r="J6" s="38" t="s">
        <v>14</v>
      </c>
      <c r="AMJ6" s="0"/>
    </row>
    <row r="7" s="24" customFormat="true" ht="12.8" hidden="false" customHeight="false" outlineLevel="0" collapsed="false">
      <c r="A7" s="25" t="n">
        <v>1</v>
      </c>
      <c r="B7" s="51" t="n">
        <v>45316</v>
      </c>
      <c r="C7" s="27" t="s">
        <v>154</v>
      </c>
      <c r="D7" s="27" t="s">
        <v>123</v>
      </c>
      <c r="E7" s="27" t="s">
        <v>239</v>
      </c>
      <c r="F7" s="27"/>
      <c r="G7" s="12" t="s">
        <v>347</v>
      </c>
      <c r="H7" s="13" t="n">
        <v>45</v>
      </c>
      <c r="I7" s="13"/>
      <c r="J7" s="38" t="s">
        <v>14</v>
      </c>
      <c r="AMJ7" s="0"/>
    </row>
    <row r="8" s="24" customFormat="true" ht="12.8" hidden="false" customHeight="false" outlineLevel="0" collapsed="false">
      <c r="A8" s="25" t="n">
        <v>1</v>
      </c>
      <c r="B8" s="51" t="n">
        <v>45323</v>
      </c>
      <c r="C8" s="27" t="s">
        <v>89</v>
      </c>
      <c r="D8" s="27" t="s">
        <v>139</v>
      </c>
      <c r="E8" s="27"/>
      <c r="F8" s="27"/>
      <c r="G8" s="12" t="s">
        <v>348</v>
      </c>
      <c r="H8" s="13" t="n">
        <v>40</v>
      </c>
      <c r="I8" s="13"/>
      <c r="J8" s="38" t="s">
        <v>14</v>
      </c>
      <c r="AMJ8" s="0"/>
    </row>
    <row r="9" s="24" customFormat="true" ht="12.8" hidden="false" customHeight="false" outlineLevel="0" collapsed="false">
      <c r="A9" s="25" t="n">
        <v>1</v>
      </c>
      <c r="B9" s="51" t="n">
        <v>45330</v>
      </c>
      <c r="C9" s="27" t="s">
        <v>89</v>
      </c>
      <c r="D9" s="27" t="s">
        <v>139</v>
      </c>
      <c r="E9" s="27"/>
      <c r="F9" s="27"/>
      <c r="G9" s="12" t="s">
        <v>349</v>
      </c>
      <c r="H9" s="13" t="n">
        <v>30</v>
      </c>
      <c r="I9" s="13"/>
      <c r="J9" s="38" t="s">
        <v>14</v>
      </c>
      <c r="AMJ9" s="0"/>
    </row>
    <row r="10" s="24" customFormat="true" ht="12.8" hidden="false" customHeight="false" outlineLevel="0" collapsed="false">
      <c r="A10" s="25" t="n">
        <v>1</v>
      </c>
      <c r="B10" s="51" t="n">
        <v>45337</v>
      </c>
      <c r="C10" s="27" t="s">
        <v>89</v>
      </c>
      <c r="D10" s="27" t="s">
        <v>147</v>
      </c>
      <c r="E10" s="27"/>
      <c r="F10" s="27"/>
      <c r="G10" s="12" t="s">
        <v>350</v>
      </c>
      <c r="H10" s="13" t="n">
        <v>86</v>
      </c>
      <c r="I10" s="13"/>
      <c r="J10" s="38" t="s">
        <v>14</v>
      </c>
      <c r="AMJ10" s="0"/>
    </row>
    <row r="11" s="65" customFormat="true" ht="12.8" hidden="false" customHeight="false" outlineLevel="0" collapsed="false">
      <c r="A11" s="14" t="n">
        <v>0</v>
      </c>
      <c r="B11" s="57" t="n">
        <v>45344</v>
      </c>
      <c r="C11" s="48"/>
      <c r="D11" s="48"/>
      <c r="E11" s="48"/>
      <c r="F11" s="48"/>
      <c r="G11" s="17" t="s">
        <v>76</v>
      </c>
      <c r="H11" s="18"/>
      <c r="I11" s="18"/>
      <c r="J11" s="14" t="s">
        <v>46</v>
      </c>
      <c r="AMJ11" s="0"/>
    </row>
    <row r="12" s="24" customFormat="true" ht="12.8" hidden="false" customHeight="false" outlineLevel="0" collapsed="false">
      <c r="A12" s="25" t="n">
        <v>1</v>
      </c>
      <c r="B12" s="51" t="n">
        <v>45351</v>
      </c>
      <c r="C12" s="27" t="s">
        <v>345</v>
      </c>
      <c r="D12" s="27" t="s">
        <v>283</v>
      </c>
      <c r="E12" s="27"/>
      <c r="F12" s="27"/>
      <c r="G12" s="12" t="s">
        <v>351</v>
      </c>
      <c r="H12" s="13" t="n">
        <v>20</v>
      </c>
      <c r="I12" s="13"/>
      <c r="J12" s="38" t="s">
        <v>14</v>
      </c>
      <c r="AMJ12" s="0"/>
    </row>
    <row r="13" s="24" customFormat="true" ht="12.8" hidden="false" customHeight="false" outlineLevel="0" collapsed="false">
      <c r="A13" s="25" t="n">
        <v>1</v>
      </c>
      <c r="B13" s="51" t="n">
        <v>45358</v>
      </c>
      <c r="C13" s="27" t="s">
        <v>154</v>
      </c>
      <c r="D13" s="27" t="s">
        <v>180</v>
      </c>
      <c r="E13" s="27"/>
      <c r="F13" s="27"/>
      <c r="G13" s="12" t="s">
        <v>108</v>
      </c>
      <c r="H13" s="13" t="n">
        <v>80</v>
      </c>
      <c r="I13" s="13"/>
      <c r="J13" s="38" t="s">
        <v>14</v>
      </c>
      <c r="AMJ13" s="0"/>
    </row>
    <row r="14" s="24" customFormat="true" ht="12.8" hidden="false" customHeight="false" outlineLevel="0" collapsed="false">
      <c r="A14" s="25" t="n">
        <v>1</v>
      </c>
      <c r="B14" s="51" t="n">
        <v>45365</v>
      </c>
      <c r="C14" s="27" t="s">
        <v>89</v>
      </c>
      <c r="D14" s="27" t="s">
        <v>106</v>
      </c>
      <c r="E14" s="27"/>
      <c r="F14" s="27"/>
      <c r="G14" s="12" t="s">
        <v>352</v>
      </c>
      <c r="H14" s="13" t="n">
        <v>20</v>
      </c>
      <c r="I14" s="13"/>
      <c r="J14" s="38" t="s">
        <v>14</v>
      </c>
      <c r="AMJ14" s="0"/>
    </row>
    <row r="15" s="24" customFormat="true" ht="12.8" hidden="false" customHeight="false" outlineLevel="0" collapsed="false">
      <c r="A15" s="25" t="n">
        <v>1</v>
      </c>
      <c r="B15" s="51" t="n">
        <v>45372</v>
      </c>
      <c r="C15" s="27" t="s">
        <v>154</v>
      </c>
      <c r="D15" s="27" t="s">
        <v>239</v>
      </c>
      <c r="E15" s="27" t="s">
        <v>353</v>
      </c>
      <c r="F15" s="27"/>
      <c r="G15" s="12" t="s">
        <v>354</v>
      </c>
      <c r="H15" s="13" t="n">
        <v>90</v>
      </c>
      <c r="I15" s="13"/>
      <c r="J15" s="38" t="s">
        <v>14</v>
      </c>
      <c r="AMJ15" s="0"/>
    </row>
    <row r="16" s="24" customFormat="true" ht="12.8" hidden="false" customHeight="false" outlineLevel="0" collapsed="false">
      <c r="A16" s="25" t="n">
        <v>1</v>
      </c>
      <c r="B16" s="51" t="n">
        <v>45379</v>
      </c>
      <c r="C16" s="27" t="s">
        <v>128</v>
      </c>
      <c r="D16" s="27" t="s">
        <v>123</v>
      </c>
      <c r="E16" s="27"/>
      <c r="F16" s="27"/>
      <c r="G16" s="12" t="s">
        <v>355</v>
      </c>
      <c r="H16" s="13" t="n">
        <v>30</v>
      </c>
      <c r="I16" s="13"/>
      <c r="J16" s="38" t="s">
        <v>14</v>
      </c>
      <c r="AMJ16" s="0"/>
    </row>
    <row r="17" customFormat="false" ht="12.8" hidden="false" customHeight="false" outlineLevel="0" collapsed="false">
      <c r="A17" s="20" t="n">
        <f aca="false">SUM(A4:A16)</f>
        <v>10</v>
      </c>
      <c r="B17" s="21"/>
      <c r="C17" s="50"/>
      <c r="D17" s="50"/>
      <c r="E17" s="50"/>
      <c r="F17" s="50"/>
      <c r="G17" s="23"/>
      <c r="H17" s="20" t="n">
        <f aca="false">SUM(H4:H16)</f>
        <v>471</v>
      </c>
      <c r="I17" s="20"/>
      <c r="J17" s="22"/>
    </row>
    <row r="18" customFormat="false" ht="12.8" hidden="false" customHeight="false" outlineLevel="0" collapsed="false">
      <c r="C18" s="34"/>
      <c r="D18" s="34"/>
      <c r="E18" s="34"/>
      <c r="F18" s="34"/>
    </row>
    <row r="19" customFormat="false" ht="24.45" hidden="false" customHeight="false" outlineLevel="0" collapsed="false">
      <c r="A19" s="46" t="str">
        <f aca="false">'Rando niv 1'!A18</f>
        <v>T2 2024</v>
      </c>
      <c r="B19" s="46"/>
      <c r="C19" s="46"/>
      <c r="D19" s="46"/>
      <c r="E19" s="46"/>
      <c r="F19" s="46"/>
      <c r="G19" s="46"/>
      <c r="H19" s="46"/>
      <c r="I19" s="5"/>
      <c r="J19" s="5"/>
    </row>
    <row r="20" customFormat="false" ht="12.8" hidden="false" customHeight="false" outlineLevel="0" collapsed="false">
      <c r="A20" s="6" t="s">
        <v>2</v>
      </c>
      <c r="B20" s="7" t="s">
        <v>3</v>
      </c>
      <c r="C20" s="47" t="s">
        <v>4</v>
      </c>
      <c r="D20" s="47" t="s">
        <v>5</v>
      </c>
      <c r="E20" s="47" t="s">
        <v>6</v>
      </c>
      <c r="F20" s="47" t="s">
        <v>7</v>
      </c>
      <c r="G20" s="8" t="s">
        <v>8</v>
      </c>
      <c r="H20" s="6" t="s">
        <v>9</v>
      </c>
      <c r="I20" s="6"/>
      <c r="J20" s="6" t="s">
        <v>10</v>
      </c>
    </row>
    <row r="21" s="24" customFormat="true" ht="12.8" hidden="false" customHeight="false" outlineLevel="0" collapsed="false">
      <c r="A21" s="25" t="n">
        <v>1</v>
      </c>
      <c r="B21" s="26" t="n">
        <v>45386</v>
      </c>
      <c r="C21" s="27" t="s">
        <v>89</v>
      </c>
      <c r="D21" s="27" t="s">
        <v>139</v>
      </c>
      <c r="E21" s="27"/>
      <c r="F21" s="27"/>
      <c r="G21" s="12" t="s">
        <v>356</v>
      </c>
      <c r="H21" s="13" t="n">
        <v>20</v>
      </c>
      <c r="I21" s="13"/>
      <c r="J21" s="38" t="s">
        <v>14</v>
      </c>
      <c r="AMJ21" s="0"/>
    </row>
    <row r="22" s="24" customFormat="true" ht="12.8" hidden="false" customHeight="false" outlineLevel="0" collapsed="false">
      <c r="A22" s="25" t="n">
        <v>1</v>
      </c>
      <c r="B22" s="26" t="n">
        <v>45393</v>
      </c>
      <c r="C22" s="27" t="s">
        <v>89</v>
      </c>
      <c r="D22" s="27" t="s">
        <v>139</v>
      </c>
      <c r="E22" s="27" t="s">
        <v>357</v>
      </c>
      <c r="F22" s="27"/>
      <c r="G22" s="27" t="s">
        <v>116</v>
      </c>
      <c r="H22" s="13" t="n">
        <v>50</v>
      </c>
      <c r="I22" s="13"/>
      <c r="J22" s="38" t="s">
        <v>14</v>
      </c>
      <c r="AMJ22" s="0"/>
    </row>
    <row r="23" s="24" customFormat="true" ht="12.8" hidden="false" customHeight="false" outlineLevel="0" collapsed="false">
      <c r="A23" s="14" t="n">
        <v>0</v>
      </c>
      <c r="B23" s="15" t="n">
        <v>45400</v>
      </c>
      <c r="C23" s="48"/>
      <c r="D23" s="48"/>
      <c r="E23" s="48"/>
      <c r="F23" s="40"/>
      <c r="G23" s="17" t="s">
        <v>76</v>
      </c>
      <c r="H23" s="18"/>
      <c r="I23" s="18"/>
      <c r="J23" s="14" t="s">
        <v>46</v>
      </c>
      <c r="AMJ23" s="0"/>
    </row>
    <row r="24" s="24" customFormat="true" ht="12.8" hidden="false" customHeight="false" outlineLevel="0" collapsed="false">
      <c r="A24" s="25" t="n">
        <v>1</v>
      </c>
      <c r="B24" s="26" t="n">
        <v>45407</v>
      </c>
      <c r="C24" s="27" t="s">
        <v>128</v>
      </c>
      <c r="D24" s="27" t="s">
        <v>89</v>
      </c>
      <c r="E24" s="27" t="s">
        <v>20</v>
      </c>
      <c r="F24" s="27"/>
      <c r="G24" s="27" t="s">
        <v>358</v>
      </c>
      <c r="H24" s="13" t="n">
        <v>60</v>
      </c>
      <c r="I24" s="13"/>
      <c r="J24" s="38" t="s">
        <v>14</v>
      </c>
      <c r="AMJ24" s="0"/>
    </row>
    <row r="25" s="24" customFormat="true" ht="12.8" hidden="false" customHeight="false" outlineLevel="0" collapsed="false">
      <c r="A25" s="14" t="n">
        <v>0</v>
      </c>
      <c r="B25" s="15" t="n">
        <v>45414</v>
      </c>
      <c r="C25" s="48"/>
      <c r="D25" s="48"/>
      <c r="E25" s="48"/>
      <c r="F25" s="40"/>
      <c r="G25" s="17"/>
      <c r="H25" s="14"/>
      <c r="I25" s="14"/>
      <c r="J25" s="18" t="s">
        <v>25</v>
      </c>
      <c r="AMJ25" s="0"/>
    </row>
    <row r="26" s="24" customFormat="true" ht="12.8" hidden="false" customHeight="false" outlineLevel="0" collapsed="false">
      <c r="A26" s="14" t="n">
        <v>0</v>
      </c>
      <c r="B26" s="15" t="n">
        <v>45421</v>
      </c>
      <c r="C26" s="48"/>
      <c r="D26" s="48"/>
      <c r="E26" s="48"/>
      <c r="F26" s="40"/>
      <c r="G26" s="17" t="s">
        <v>36</v>
      </c>
      <c r="H26" s="14"/>
      <c r="I26" s="14"/>
      <c r="J26" s="14" t="s">
        <v>46</v>
      </c>
      <c r="AMJ26" s="0"/>
    </row>
    <row r="27" s="24" customFormat="true" ht="12.8" hidden="false" customHeight="false" outlineLevel="0" collapsed="false">
      <c r="A27" s="14" t="n">
        <v>0</v>
      </c>
      <c r="B27" s="15" t="n">
        <v>45428</v>
      </c>
      <c r="C27" s="48"/>
      <c r="D27" s="48"/>
      <c r="E27" s="48"/>
      <c r="F27" s="40"/>
      <c r="G27" s="17"/>
      <c r="H27" s="14"/>
      <c r="I27" s="14"/>
      <c r="J27" s="14" t="s">
        <v>46</v>
      </c>
      <c r="AMJ27" s="0"/>
    </row>
    <row r="28" s="24" customFormat="true" ht="12.8" hidden="false" customHeight="false" outlineLevel="0" collapsed="false">
      <c r="A28" s="25" t="n">
        <v>1</v>
      </c>
      <c r="B28" s="26" t="n">
        <v>45435</v>
      </c>
      <c r="C28" s="27" t="s">
        <v>359</v>
      </c>
      <c r="D28" s="27" t="s">
        <v>360</v>
      </c>
      <c r="E28" s="27"/>
      <c r="F28" s="27"/>
      <c r="G28" s="27" t="s">
        <v>361</v>
      </c>
      <c r="H28" s="13" t="n">
        <v>66</v>
      </c>
      <c r="I28" s="13"/>
      <c r="J28" s="38" t="s">
        <v>14</v>
      </c>
      <c r="AMJ28" s="0"/>
    </row>
    <row r="29" s="24" customFormat="true" ht="12.8" hidden="false" customHeight="false" outlineLevel="0" collapsed="false">
      <c r="A29" s="25" t="n">
        <v>1</v>
      </c>
      <c r="B29" s="26" t="n">
        <v>45442</v>
      </c>
      <c r="C29" s="27" t="s">
        <v>283</v>
      </c>
      <c r="D29" s="27" t="s">
        <v>139</v>
      </c>
      <c r="E29" s="27"/>
      <c r="F29" s="27"/>
      <c r="G29" s="27" t="s">
        <v>362</v>
      </c>
      <c r="H29" s="13" t="n">
        <v>25</v>
      </c>
      <c r="I29" s="13"/>
      <c r="J29" s="38" t="s">
        <v>14</v>
      </c>
      <c r="AMJ29" s="0"/>
    </row>
    <row r="30" s="24" customFormat="true" ht="12.8" hidden="false" customHeight="false" outlineLevel="0" collapsed="false">
      <c r="A30" s="25" t="n">
        <v>1</v>
      </c>
      <c r="B30" s="26" t="n">
        <v>45449</v>
      </c>
      <c r="C30" s="27" t="s">
        <v>89</v>
      </c>
      <c r="D30" s="27" t="s">
        <v>139</v>
      </c>
      <c r="E30" s="27"/>
      <c r="F30" s="27"/>
      <c r="G30" s="27" t="s">
        <v>363</v>
      </c>
      <c r="H30" s="13" t="n">
        <v>50</v>
      </c>
      <c r="I30" s="13"/>
      <c r="J30" s="25" t="s">
        <v>14</v>
      </c>
      <c r="AMJ30" s="0"/>
    </row>
    <row r="31" s="24" customFormat="true" ht="12.8" hidden="false" customHeight="false" outlineLevel="0" collapsed="false">
      <c r="A31" s="25" t="n">
        <v>1</v>
      </c>
      <c r="B31" s="26" t="n">
        <v>45456</v>
      </c>
      <c r="C31" s="27" t="s">
        <v>89</v>
      </c>
      <c r="D31" s="27" t="s">
        <v>115</v>
      </c>
      <c r="E31" s="27"/>
      <c r="F31" s="27"/>
      <c r="G31" s="27" t="s">
        <v>364</v>
      </c>
      <c r="H31" s="13" t="n">
        <v>30</v>
      </c>
      <c r="I31" s="13"/>
      <c r="J31" s="38" t="s">
        <v>365</v>
      </c>
      <c r="AMJ31" s="0"/>
    </row>
    <row r="32" s="24" customFormat="true" ht="12.8" hidden="false" customHeight="false" outlineLevel="0" collapsed="false">
      <c r="A32" s="14" t="n">
        <v>0</v>
      </c>
      <c r="B32" s="15" t="n">
        <v>45463</v>
      </c>
      <c r="C32" s="48"/>
      <c r="D32" s="48"/>
      <c r="E32" s="48"/>
      <c r="F32" s="40"/>
      <c r="G32" s="17"/>
      <c r="H32" s="14"/>
      <c r="I32" s="14"/>
      <c r="J32" s="14" t="s">
        <v>25</v>
      </c>
      <c r="AMJ32" s="0"/>
    </row>
    <row r="33" s="24" customFormat="true" ht="12.8" hidden="false" customHeight="false" outlineLevel="0" collapsed="false">
      <c r="A33" s="14" t="n">
        <v>0</v>
      </c>
      <c r="B33" s="15" t="n">
        <v>45470</v>
      </c>
      <c r="C33" s="48"/>
      <c r="D33" s="48"/>
      <c r="E33" s="48"/>
      <c r="F33" s="40"/>
      <c r="G33" s="17" t="s">
        <v>132</v>
      </c>
      <c r="H33" s="14"/>
      <c r="I33" s="14"/>
      <c r="J33" s="14"/>
      <c r="AMJ33" s="0"/>
    </row>
    <row r="34" customFormat="false" ht="12.8" hidden="false" customHeight="false" outlineLevel="0" collapsed="false">
      <c r="A34" s="20" t="n">
        <f aca="false">SUM(A21:A33)</f>
        <v>7</v>
      </c>
      <c r="B34" s="21"/>
      <c r="C34" s="50"/>
      <c r="D34" s="50"/>
      <c r="E34" s="50"/>
      <c r="F34" s="50"/>
      <c r="G34" s="23"/>
      <c r="H34" s="20" t="n">
        <f aca="false">SUM(H21:H33)</f>
        <v>301</v>
      </c>
      <c r="I34" s="20"/>
      <c r="J34" s="22"/>
    </row>
    <row r="35" customFormat="false" ht="12.8" hidden="false" customHeight="false" outlineLevel="0" collapsed="false">
      <c r="C35" s="34"/>
      <c r="D35" s="34"/>
      <c r="E35" s="34"/>
      <c r="F35" s="34"/>
    </row>
    <row r="36" customFormat="false" ht="24.45" hidden="false" customHeight="false" outlineLevel="0" collapsed="false">
      <c r="A36" s="35" t="s">
        <v>59</v>
      </c>
      <c r="B36" s="35"/>
      <c r="C36" s="35"/>
      <c r="D36" s="35"/>
      <c r="E36" s="35"/>
      <c r="F36" s="35"/>
      <c r="G36" s="35"/>
      <c r="H36" s="35"/>
      <c r="I36" s="35"/>
      <c r="J36" s="35"/>
    </row>
    <row r="37" s="1" customFormat="true" ht="12.8" hidden="false" customHeight="false" outlineLevel="0" collapsed="false">
      <c r="A37" s="6" t="s">
        <v>2</v>
      </c>
      <c r="B37" s="7" t="s">
        <v>3</v>
      </c>
      <c r="C37" s="6" t="s">
        <v>8</v>
      </c>
      <c r="D37" s="6" t="s">
        <v>9</v>
      </c>
      <c r="E37" s="6" t="s">
        <v>4</v>
      </c>
      <c r="F37" s="6" t="s">
        <v>60</v>
      </c>
      <c r="G37" s="6" t="s">
        <v>5</v>
      </c>
      <c r="H37" s="6" t="s">
        <v>61</v>
      </c>
      <c r="I37" s="6" t="str">
        <f aca="false">'Rando niv 1'!I36</f>
        <v>Animateur facultatif</v>
      </c>
      <c r="J37" s="6" t="s">
        <v>10</v>
      </c>
      <c r="AMJ37" s="0"/>
    </row>
    <row r="38" customFormat="false" ht="12.8" hidden="false" customHeight="false" outlineLevel="0" collapsed="false">
      <c r="A38" s="9" t="n">
        <v>1</v>
      </c>
      <c r="B38" s="37" t="n">
        <v>45547</v>
      </c>
      <c r="C38" s="27" t="s">
        <v>366</v>
      </c>
      <c r="D38" s="11" t="n">
        <v>30</v>
      </c>
      <c r="E38" s="27" t="s">
        <v>367</v>
      </c>
      <c r="F38" s="11" t="s">
        <v>69</v>
      </c>
      <c r="G38" s="27" t="s">
        <v>164</v>
      </c>
      <c r="H38" s="11" t="s">
        <v>64</v>
      </c>
      <c r="I38" s="11"/>
      <c r="J38" s="38" t="s">
        <v>14</v>
      </c>
    </row>
    <row r="39" customFormat="false" ht="12.8" hidden="false" customHeight="false" outlineLevel="0" collapsed="false">
      <c r="A39" s="9" t="n">
        <v>1</v>
      </c>
      <c r="B39" s="37" t="n">
        <v>45554</v>
      </c>
      <c r="C39" s="27" t="s">
        <v>368</v>
      </c>
      <c r="D39" s="13" t="n">
        <v>70</v>
      </c>
      <c r="E39" s="27" t="s">
        <v>283</v>
      </c>
      <c r="F39" s="13" t="s">
        <v>69</v>
      </c>
      <c r="G39" s="27" t="s">
        <v>121</v>
      </c>
      <c r="H39" s="13" t="s">
        <v>69</v>
      </c>
      <c r="I39" s="13"/>
      <c r="J39" s="38" t="s">
        <v>14</v>
      </c>
    </row>
    <row r="40" customFormat="false" ht="12.8" hidden="false" customHeight="false" outlineLevel="0" collapsed="false">
      <c r="A40" s="9" t="n">
        <v>1</v>
      </c>
      <c r="B40" s="37" t="n">
        <v>45561</v>
      </c>
      <c r="C40" s="27" t="s">
        <v>369</v>
      </c>
      <c r="D40" s="13" t="n">
        <v>66</v>
      </c>
      <c r="E40" s="27" t="s">
        <v>360</v>
      </c>
      <c r="F40" s="13" t="s">
        <v>69</v>
      </c>
      <c r="G40" s="27" t="s">
        <v>139</v>
      </c>
      <c r="H40" s="13" t="s">
        <v>64</v>
      </c>
      <c r="I40" s="13"/>
      <c r="J40" s="12" t="s">
        <v>249</v>
      </c>
    </row>
    <row r="41" customFormat="false" ht="12.8" hidden="false" customHeight="false" outlineLevel="0" collapsed="false">
      <c r="A41" s="20" t="n">
        <f aca="false">SUM(A38:A40)</f>
        <v>3</v>
      </c>
      <c r="B41" s="21"/>
      <c r="C41" s="22"/>
      <c r="D41" s="22" t="n">
        <f aca="false">SUM(D38:D40)</f>
        <v>166</v>
      </c>
      <c r="E41" s="22"/>
      <c r="F41" s="22"/>
      <c r="G41" s="23"/>
      <c r="H41" s="20"/>
      <c r="I41" s="20"/>
      <c r="J41" s="22"/>
    </row>
    <row r="42" customFormat="false" ht="12.8" hidden="false" customHeight="false" outlineLevel="0" collapsed="false">
      <c r="C42" s="1"/>
      <c r="D42" s="1"/>
      <c r="E42" s="1"/>
      <c r="F42" s="1"/>
    </row>
    <row r="43" customFormat="false" ht="24.45" hidden="false" customHeight="false" outlineLevel="0" collapsed="false">
      <c r="A43" s="35" t="s">
        <v>73</v>
      </c>
      <c r="B43" s="35"/>
      <c r="C43" s="35"/>
      <c r="D43" s="35"/>
      <c r="E43" s="35"/>
      <c r="F43" s="35"/>
      <c r="G43" s="35"/>
      <c r="H43" s="35"/>
      <c r="I43" s="35"/>
      <c r="J43" s="35"/>
    </row>
    <row r="44" s="1" customFormat="true" ht="12.8" hidden="false" customHeight="false" outlineLevel="0" collapsed="false">
      <c r="A44" s="6" t="s">
        <v>2</v>
      </c>
      <c r="B44" s="7" t="s">
        <v>3</v>
      </c>
      <c r="C44" s="6" t="s">
        <v>8</v>
      </c>
      <c r="D44" s="6" t="s">
        <v>9</v>
      </c>
      <c r="E44" s="6" t="s">
        <v>4</v>
      </c>
      <c r="F44" s="6" t="s">
        <v>60</v>
      </c>
      <c r="G44" s="6" t="s">
        <v>5</v>
      </c>
      <c r="H44" s="6" t="s">
        <v>61</v>
      </c>
      <c r="I44" s="6" t="str">
        <f aca="false">I37</f>
        <v>Animateur facultatif</v>
      </c>
      <c r="J44" s="6" t="s">
        <v>10</v>
      </c>
      <c r="AMJ44" s="0"/>
    </row>
    <row r="45" s="24" customFormat="true" ht="12.8" hidden="false" customHeight="false" outlineLevel="0" collapsed="false">
      <c r="A45" s="38" t="n">
        <v>1</v>
      </c>
      <c r="B45" s="26" t="n">
        <v>45568</v>
      </c>
      <c r="C45" s="36" t="s">
        <v>370</v>
      </c>
      <c r="D45" s="11" t="n">
        <v>26</v>
      </c>
      <c r="E45" s="36" t="s">
        <v>345</v>
      </c>
      <c r="F45" s="11" t="s">
        <v>69</v>
      </c>
      <c r="G45" s="36" t="s">
        <v>371</v>
      </c>
      <c r="H45" s="11" t="s">
        <v>64</v>
      </c>
      <c r="I45" s="54"/>
      <c r="J45" s="38" t="s">
        <v>14</v>
      </c>
      <c r="AMH45" s="0"/>
      <c r="AMI45" s="0"/>
      <c r="AMJ45" s="0"/>
    </row>
    <row r="46" s="24" customFormat="true" ht="23.85" hidden="false" customHeight="false" outlineLevel="0" collapsed="false">
      <c r="A46" s="38" t="n">
        <v>1</v>
      </c>
      <c r="B46" s="26" t="n">
        <v>45568</v>
      </c>
      <c r="C46" s="12" t="s">
        <v>372</v>
      </c>
      <c r="D46" s="11" t="n">
        <v>35</v>
      </c>
      <c r="E46" s="12" t="s">
        <v>162</v>
      </c>
      <c r="F46" s="11" t="s">
        <v>69</v>
      </c>
      <c r="G46" s="12" t="s">
        <v>85</v>
      </c>
      <c r="H46" s="11" t="s">
        <v>64</v>
      </c>
      <c r="I46" s="11"/>
      <c r="J46" s="84" t="s">
        <v>373</v>
      </c>
      <c r="AMF46" s="0"/>
      <c r="AMG46" s="0"/>
      <c r="AMH46" s="0"/>
      <c r="AMI46" s="0"/>
      <c r="AMJ46" s="0"/>
    </row>
    <row r="47" s="24" customFormat="true" ht="12.8" hidden="false" customHeight="false" outlineLevel="0" collapsed="false">
      <c r="A47" s="14" t="n">
        <v>0</v>
      </c>
      <c r="B47" s="15" t="n">
        <v>45575</v>
      </c>
      <c r="C47" s="48"/>
      <c r="D47" s="48"/>
      <c r="E47" s="48"/>
      <c r="F47" s="40"/>
      <c r="G47" s="17"/>
      <c r="H47" s="14"/>
      <c r="I47" s="14"/>
      <c r="J47" s="14" t="s">
        <v>374</v>
      </c>
      <c r="AMJ47" s="0"/>
    </row>
    <row r="48" s="24" customFormat="true" ht="12.8" hidden="false" customHeight="false" outlineLevel="0" collapsed="false">
      <c r="A48" s="14" t="n">
        <v>0</v>
      </c>
      <c r="B48" s="15" t="n">
        <v>45582</v>
      </c>
      <c r="C48" s="48"/>
      <c r="D48" s="48"/>
      <c r="E48" s="48"/>
      <c r="F48" s="40"/>
      <c r="G48" s="17"/>
      <c r="H48" s="14"/>
      <c r="I48" s="14"/>
      <c r="J48" s="18" t="s">
        <v>25</v>
      </c>
      <c r="AMJ48" s="0"/>
    </row>
    <row r="49" s="24" customFormat="true" ht="12.8" hidden="false" customHeight="false" outlineLevel="0" collapsed="false">
      <c r="A49" s="18" t="n">
        <v>0</v>
      </c>
      <c r="B49" s="15" t="n">
        <v>45589</v>
      </c>
      <c r="C49" s="40" t="s">
        <v>76</v>
      </c>
      <c r="D49" s="14"/>
      <c r="E49" s="18"/>
      <c r="F49" s="18"/>
      <c r="G49" s="41"/>
      <c r="H49" s="18"/>
      <c r="I49" s="18"/>
      <c r="J49" s="18" t="s">
        <v>374</v>
      </c>
      <c r="AMJ49" s="0"/>
    </row>
    <row r="50" s="24" customFormat="true" ht="12.8" hidden="false" customHeight="false" outlineLevel="0" collapsed="false">
      <c r="A50" s="38" t="n">
        <v>1</v>
      </c>
      <c r="B50" s="26" t="n">
        <v>45596</v>
      </c>
      <c r="C50" s="27" t="s">
        <v>375</v>
      </c>
      <c r="D50" s="13" t="n">
        <v>104</v>
      </c>
      <c r="E50" s="27" t="s">
        <v>84</v>
      </c>
      <c r="F50" s="13" t="s">
        <v>69</v>
      </c>
      <c r="G50" s="27" t="s">
        <v>85</v>
      </c>
      <c r="H50" s="13" t="s">
        <v>64</v>
      </c>
      <c r="I50" s="38"/>
      <c r="J50" s="27" t="s">
        <v>376</v>
      </c>
      <c r="AMJ50" s="0"/>
    </row>
    <row r="51" s="24" customFormat="true" ht="12.8" hidden="false" customHeight="false" outlineLevel="0" collapsed="false">
      <c r="A51" s="38" t="n">
        <v>1</v>
      </c>
      <c r="B51" s="26" t="n">
        <v>45603</v>
      </c>
      <c r="C51" s="27" t="s">
        <v>377</v>
      </c>
      <c r="D51" s="13" t="n">
        <v>95</v>
      </c>
      <c r="E51" s="27" t="s">
        <v>154</v>
      </c>
      <c r="F51" s="13" t="s">
        <v>69</v>
      </c>
      <c r="G51" s="27" t="s">
        <v>211</v>
      </c>
      <c r="H51" s="13" t="s">
        <v>67</v>
      </c>
      <c r="I51" s="27" t="s">
        <v>180</v>
      </c>
      <c r="J51" s="38" t="s">
        <v>14</v>
      </c>
      <c r="AMJ51" s="0"/>
    </row>
    <row r="52" s="24" customFormat="true" ht="12.8" hidden="false" customHeight="false" outlineLevel="0" collapsed="false">
      <c r="A52" s="38" t="n">
        <v>1</v>
      </c>
      <c r="B52" s="26" t="n">
        <v>45610</v>
      </c>
      <c r="C52" s="27" t="s">
        <v>174</v>
      </c>
      <c r="D52" s="13" t="n">
        <v>20</v>
      </c>
      <c r="E52" s="27" t="s">
        <v>345</v>
      </c>
      <c r="F52" s="13" t="s">
        <v>69</v>
      </c>
      <c r="G52" s="27"/>
      <c r="H52" s="13"/>
      <c r="I52" s="27"/>
      <c r="J52" s="38" t="s">
        <v>14</v>
      </c>
      <c r="AMJ52" s="0"/>
    </row>
    <row r="53" s="24" customFormat="true" ht="23.85" hidden="false" customHeight="false" outlineLevel="0" collapsed="false">
      <c r="A53" s="18" t="n">
        <v>0</v>
      </c>
      <c r="B53" s="15" t="n">
        <v>45617</v>
      </c>
      <c r="C53" s="40" t="s">
        <v>378</v>
      </c>
      <c r="D53" s="14" t="n">
        <v>35</v>
      </c>
      <c r="E53" s="18" t="s">
        <v>345</v>
      </c>
      <c r="F53" s="18" t="s">
        <v>69</v>
      </c>
      <c r="G53" s="41" t="s">
        <v>180</v>
      </c>
      <c r="H53" s="18" t="s">
        <v>64</v>
      </c>
      <c r="I53" s="18"/>
      <c r="J53" s="60" t="s">
        <v>379</v>
      </c>
      <c r="AMJ53" s="0"/>
    </row>
    <row r="54" s="24" customFormat="true" ht="12.8" hidden="false" customHeight="false" outlineLevel="0" collapsed="false">
      <c r="A54" s="38" t="n">
        <v>1</v>
      </c>
      <c r="B54" s="43" t="n">
        <v>45624</v>
      </c>
      <c r="C54" s="27" t="s">
        <v>380</v>
      </c>
      <c r="D54" s="13" t="n">
        <v>80</v>
      </c>
      <c r="E54" s="27" t="s">
        <v>82</v>
      </c>
      <c r="F54" s="13" t="s">
        <v>69</v>
      </c>
      <c r="G54" s="27" t="s">
        <v>158</v>
      </c>
      <c r="H54" s="13" t="s">
        <v>67</v>
      </c>
      <c r="I54" s="38"/>
      <c r="J54" s="13" t="s">
        <v>14</v>
      </c>
      <c r="AMJ54" s="0"/>
    </row>
    <row r="55" s="24" customFormat="true" ht="12.8" hidden="false" customHeight="false" outlineLevel="0" collapsed="false">
      <c r="A55" s="38" t="n">
        <v>1</v>
      </c>
      <c r="B55" s="43" t="n">
        <v>45624</v>
      </c>
      <c r="C55" s="27" t="s">
        <v>381</v>
      </c>
      <c r="D55" s="13" t="n">
        <v>40</v>
      </c>
      <c r="E55" s="27" t="s">
        <v>84</v>
      </c>
      <c r="F55" s="13" t="s">
        <v>69</v>
      </c>
      <c r="G55" s="27" t="s">
        <v>85</v>
      </c>
      <c r="H55" s="13" t="s">
        <v>64</v>
      </c>
      <c r="I55" s="38"/>
      <c r="J55" s="13" t="s">
        <v>382</v>
      </c>
      <c r="AMJ55" s="0"/>
    </row>
    <row r="56" s="24" customFormat="true" ht="12.8" hidden="false" customHeight="false" outlineLevel="0" collapsed="false">
      <c r="A56" s="38" t="n">
        <v>1</v>
      </c>
      <c r="B56" s="26" t="n">
        <v>45631</v>
      </c>
      <c r="C56" s="27" t="s">
        <v>378</v>
      </c>
      <c r="D56" s="13" t="n">
        <v>46</v>
      </c>
      <c r="E56" s="27" t="s">
        <v>345</v>
      </c>
      <c r="F56" s="13" t="s">
        <v>69</v>
      </c>
      <c r="G56" s="27" t="s">
        <v>353</v>
      </c>
      <c r="H56" s="13" t="s">
        <v>64</v>
      </c>
      <c r="I56" s="38"/>
      <c r="J56" s="13" t="s">
        <v>14</v>
      </c>
      <c r="AMJ56" s="0"/>
    </row>
    <row r="57" s="24" customFormat="true" ht="12.8" hidden="false" customHeight="false" outlineLevel="0" collapsed="false">
      <c r="A57" s="38" t="n">
        <v>1</v>
      </c>
      <c r="B57" s="26" t="n">
        <v>45638</v>
      </c>
      <c r="C57" s="27" t="s">
        <v>383</v>
      </c>
      <c r="D57" s="13" t="n">
        <v>50</v>
      </c>
      <c r="E57" s="27" t="s">
        <v>345</v>
      </c>
      <c r="F57" s="13" t="s">
        <v>69</v>
      </c>
      <c r="G57" s="27"/>
      <c r="H57" s="27"/>
      <c r="I57" s="38"/>
      <c r="J57" s="13" t="s">
        <v>14</v>
      </c>
      <c r="AMJ57" s="0"/>
    </row>
    <row r="58" s="24" customFormat="true" ht="23.85" hidden="false" customHeight="false" outlineLevel="0" collapsed="false">
      <c r="A58" s="38" t="n">
        <v>1</v>
      </c>
      <c r="B58" s="26" t="n">
        <v>45645</v>
      </c>
      <c r="C58" s="27" t="s">
        <v>384</v>
      </c>
      <c r="D58" s="13" t="n">
        <v>102</v>
      </c>
      <c r="E58" s="27" t="s">
        <v>345</v>
      </c>
      <c r="F58" s="13" t="s">
        <v>69</v>
      </c>
      <c r="G58" s="27" t="s">
        <v>353</v>
      </c>
      <c r="H58" s="13" t="s">
        <v>64</v>
      </c>
      <c r="I58" s="38"/>
      <c r="J58" s="44" t="s">
        <v>385</v>
      </c>
      <c r="AMJ58" s="0"/>
    </row>
    <row r="59" customFormat="false" ht="12.8" hidden="false" customHeight="false" outlineLevel="0" collapsed="false">
      <c r="A59" s="20" t="n">
        <f aca="false">SUM(A45:A58)</f>
        <v>10</v>
      </c>
      <c r="B59" s="21"/>
      <c r="C59" s="22"/>
      <c r="D59" s="22" t="n">
        <f aca="false">SUM(D45:D58)</f>
        <v>633</v>
      </c>
      <c r="E59" s="22"/>
      <c r="F59" s="22"/>
      <c r="G59" s="23"/>
      <c r="H59" s="20"/>
      <c r="I59" s="20"/>
      <c r="J59" s="22"/>
    </row>
  </sheetData>
  <mergeCells count="5">
    <mergeCell ref="A1:H1"/>
    <mergeCell ref="A2:H2"/>
    <mergeCell ref="A19:H19"/>
    <mergeCell ref="A36:J36"/>
    <mergeCell ref="A43:J43"/>
  </mergeCells>
  <conditionalFormatting sqref="A4:A16 A21:A33 A47:A48">
    <cfRule type="cellIs" priority="2" operator="equal" aboveAverage="0" equalAverage="0" bottom="0" percent="0" rank="0" text="" dxfId="28">
      <formula>1</formula>
    </cfRule>
    <cfRule type="cellIs" priority="3" operator="lessThan" aboveAverage="0" equalAverage="0" bottom="0" percent="0" rank="0" text="" dxfId="29">
      <formula>1</formula>
    </cfRule>
  </conditionalFormatting>
  <conditionalFormatting sqref="A24:A25 A29">
    <cfRule type="cellIs" priority="4" operator="equal" aboveAverage="0" equalAverage="0" bottom="0" percent="0" rank="0" text="" dxfId="30">
      <formula>1</formula>
    </cfRule>
    <cfRule type="cellIs" priority="5" operator="lessThan" aboveAverage="0" equalAverage="0" bottom="0" percent="0" rank="0" text="" dxfId="31">
      <formula>1</formula>
    </cfRule>
  </conditionalFormatting>
  <conditionalFormatting sqref="A38:A40 A45:A46 A49:A58">
    <cfRule type="cellIs" priority="6" operator="equal" aboveAverage="0" equalAverage="0" bottom="0" percent="0" rank="0" text="" dxfId="0">
      <formula>1</formula>
    </cfRule>
    <cfRule type="cellIs" priority="7" operator="lessThan" aboveAverage="0" equalAverage="0" bottom="0" percent="0" rank="0" text="" dxfId="1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8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0" activeCellId="0" sqref="C10"/>
    </sheetView>
  </sheetViews>
  <sheetFormatPr defaultColWidth="14.53515625" defaultRowHeight="12.8" zeroHeight="false" outlineLevelRow="0" outlineLevelCol="0"/>
  <cols>
    <col collapsed="false" customWidth="true" hidden="false" outlineLevel="0" max="1" min="1" style="1" width="5.7"/>
    <col collapsed="false" customWidth="true" hidden="false" outlineLevel="0" max="2" min="2" style="2" width="10.46"/>
    <col collapsed="false" customWidth="true" hidden="false" outlineLevel="0" max="3" min="3" style="34" width="33.24"/>
    <col collapsed="false" customWidth="true" hidden="false" outlineLevel="0" max="4" min="4" style="34" width="23.94"/>
    <col collapsed="false" customWidth="true" hidden="false" outlineLevel="0" max="5" min="5" style="34" width="20.74"/>
    <col collapsed="false" customWidth="true" hidden="false" outlineLevel="0" max="6" min="6" style="0" width="18.66"/>
    <col collapsed="false" customWidth="true" hidden="false" outlineLevel="0" max="7" min="7" style="34" width="40.35"/>
    <col collapsed="false" customWidth="true" hidden="false" outlineLevel="0" max="8" min="8" style="1" width="18.66"/>
    <col collapsed="false" customWidth="true" hidden="false" outlineLevel="0" max="9" min="9" style="73" width="48.81"/>
  </cols>
  <sheetData>
    <row r="1" customFormat="false" ht="24.45" hidden="false" customHeight="false" outlineLevel="0" collapsed="false">
      <c r="A1" s="4" t="str">
        <f aca="false">'Rando niv 1'!A1</f>
        <v>2024 Rando Récapitulatif kilométrique</v>
      </c>
      <c r="B1" s="4"/>
      <c r="C1" s="4"/>
      <c r="D1" s="4"/>
      <c r="E1" s="4"/>
      <c r="F1" s="4"/>
      <c r="G1" s="4"/>
      <c r="H1" s="4"/>
      <c r="I1" s="4"/>
    </row>
    <row r="2" customFormat="false" ht="24.45" hidden="false" customHeight="false" outlineLevel="0" collapsed="false">
      <c r="A2" s="5" t="str">
        <f aca="false">'Rando niv 1'!A2</f>
        <v>T1 2024</v>
      </c>
      <c r="B2" s="5"/>
      <c r="C2" s="5"/>
      <c r="D2" s="5"/>
      <c r="E2" s="5"/>
      <c r="F2" s="5"/>
      <c r="G2" s="5"/>
      <c r="H2" s="5"/>
      <c r="I2" s="5"/>
    </row>
    <row r="3" customFormat="false" ht="12.8" hidden="false" customHeight="false" outlineLevel="0" collapsed="false">
      <c r="A3" s="6" t="s">
        <v>2</v>
      </c>
      <c r="B3" s="7" t="s">
        <v>3</v>
      </c>
      <c r="C3" s="47" t="s">
        <v>4</v>
      </c>
      <c r="D3" s="47" t="s">
        <v>5</v>
      </c>
      <c r="E3" s="47" t="s">
        <v>6</v>
      </c>
      <c r="F3" s="47" t="s">
        <v>7</v>
      </c>
      <c r="G3" s="47" t="s">
        <v>8</v>
      </c>
      <c r="H3" s="6" t="s">
        <v>9</v>
      </c>
      <c r="I3" s="76" t="s">
        <v>10</v>
      </c>
    </row>
    <row r="4" customFormat="false" ht="12.8" hidden="false" customHeight="false" outlineLevel="0" collapsed="false">
      <c r="A4" s="9" t="n">
        <v>1</v>
      </c>
      <c r="B4" s="77" t="n">
        <v>44204</v>
      </c>
      <c r="C4" s="27" t="s">
        <v>156</v>
      </c>
      <c r="D4" s="27" t="s">
        <v>123</v>
      </c>
      <c r="E4" s="27"/>
      <c r="F4" s="27"/>
      <c r="G4" s="27" t="s">
        <v>386</v>
      </c>
      <c r="H4" s="13" t="n">
        <v>32</v>
      </c>
      <c r="I4" s="44" t="s">
        <v>14</v>
      </c>
    </row>
    <row r="5" customFormat="false" ht="12.8" hidden="false" customHeight="false" outlineLevel="0" collapsed="false">
      <c r="A5" s="9" t="n">
        <v>1</v>
      </c>
      <c r="B5" s="37" t="n">
        <v>45306</v>
      </c>
      <c r="C5" s="27" t="s">
        <v>218</v>
      </c>
      <c r="D5" s="27" t="s">
        <v>216</v>
      </c>
      <c r="E5" s="27" t="s">
        <v>217</v>
      </c>
      <c r="F5" s="27"/>
      <c r="G5" s="27" t="s">
        <v>387</v>
      </c>
      <c r="H5" s="13" t="n">
        <v>50</v>
      </c>
      <c r="I5" s="44" t="s">
        <v>14</v>
      </c>
    </row>
    <row r="6" customFormat="false" ht="12.8" hidden="false" customHeight="false" outlineLevel="0" collapsed="false">
      <c r="A6" s="9" t="n">
        <v>1</v>
      </c>
      <c r="B6" s="37" t="n">
        <v>45313</v>
      </c>
      <c r="C6" s="27" t="s">
        <v>216</v>
      </c>
      <c r="D6" s="27" t="s">
        <v>217</v>
      </c>
      <c r="E6" s="27" t="s">
        <v>218</v>
      </c>
      <c r="F6" s="12"/>
      <c r="G6" s="12" t="s">
        <v>388</v>
      </c>
      <c r="H6" s="13" t="n">
        <v>52</v>
      </c>
      <c r="I6" s="44" t="s">
        <v>14</v>
      </c>
    </row>
    <row r="7" customFormat="false" ht="12.8" hidden="false" customHeight="false" outlineLevel="0" collapsed="false">
      <c r="A7" s="9" t="n">
        <v>1</v>
      </c>
      <c r="B7" s="37" t="n">
        <v>45313</v>
      </c>
      <c r="C7" s="27" t="s">
        <v>156</v>
      </c>
      <c r="D7" s="27" t="s">
        <v>123</v>
      </c>
      <c r="E7" s="27"/>
      <c r="F7" s="27"/>
      <c r="G7" s="27" t="s">
        <v>389</v>
      </c>
      <c r="H7" s="13" t="n">
        <v>53</v>
      </c>
      <c r="I7" s="86" t="s">
        <v>14</v>
      </c>
    </row>
    <row r="8" customFormat="false" ht="12.8" hidden="false" customHeight="false" outlineLevel="0" collapsed="false">
      <c r="A8" s="9" t="n">
        <v>1</v>
      </c>
      <c r="B8" s="10" t="n">
        <v>45316</v>
      </c>
      <c r="C8" s="27" t="s">
        <v>99</v>
      </c>
      <c r="D8" s="27" t="s">
        <v>121</v>
      </c>
      <c r="E8" s="27"/>
      <c r="F8" s="27"/>
      <c r="G8" s="27" t="s">
        <v>390</v>
      </c>
      <c r="H8" s="13" t="n">
        <v>60</v>
      </c>
      <c r="I8" s="84" t="s">
        <v>391</v>
      </c>
    </row>
    <row r="9" customFormat="false" ht="12.8" hidden="false" customHeight="false" outlineLevel="0" collapsed="false">
      <c r="A9" s="9" t="n">
        <v>1</v>
      </c>
      <c r="B9" s="10" t="n">
        <v>45321</v>
      </c>
      <c r="C9" s="27" t="s">
        <v>218</v>
      </c>
      <c r="D9" s="27" t="s">
        <v>216</v>
      </c>
      <c r="E9" s="47"/>
      <c r="F9" s="47"/>
      <c r="G9" s="47" t="s">
        <v>392</v>
      </c>
      <c r="H9" s="25" t="n">
        <v>85</v>
      </c>
      <c r="I9" s="76" t="s">
        <v>14</v>
      </c>
    </row>
    <row r="10" customFormat="false" ht="12.8" hidden="false" customHeight="false" outlineLevel="0" collapsed="false">
      <c r="A10" s="9" t="n">
        <v>1</v>
      </c>
      <c r="B10" s="10" t="n">
        <v>45323</v>
      </c>
      <c r="C10" s="27" t="s">
        <v>104</v>
      </c>
      <c r="D10" s="27" t="s">
        <v>103</v>
      </c>
      <c r="E10" s="27" t="s">
        <v>393</v>
      </c>
      <c r="F10" s="27"/>
      <c r="G10" s="27" t="s">
        <v>394</v>
      </c>
      <c r="H10" s="13" t="n">
        <v>35</v>
      </c>
      <c r="I10" s="76" t="s">
        <v>14</v>
      </c>
    </row>
    <row r="11" customFormat="false" ht="12.8" hidden="false" customHeight="false" outlineLevel="0" collapsed="false">
      <c r="A11" s="9" t="n">
        <v>1</v>
      </c>
      <c r="B11" s="10" t="n">
        <v>45327</v>
      </c>
      <c r="C11" s="27" t="s">
        <v>216</v>
      </c>
      <c r="D11" s="27" t="s">
        <v>217</v>
      </c>
      <c r="E11" s="27" t="s">
        <v>218</v>
      </c>
      <c r="F11" s="47"/>
      <c r="G11" s="47" t="s">
        <v>395</v>
      </c>
      <c r="H11" s="25" t="n">
        <v>222</v>
      </c>
      <c r="I11" s="76" t="s">
        <v>396</v>
      </c>
    </row>
    <row r="12" customFormat="false" ht="12.8" hidden="false" customHeight="false" outlineLevel="0" collapsed="false">
      <c r="A12" s="9" t="n">
        <v>1</v>
      </c>
      <c r="B12" s="10" t="n">
        <v>45327</v>
      </c>
      <c r="C12" s="27" t="s">
        <v>156</v>
      </c>
      <c r="D12" s="27" t="s">
        <v>123</v>
      </c>
      <c r="E12" s="27"/>
      <c r="F12" s="27"/>
      <c r="G12" s="27" t="s">
        <v>397</v>
      </c>
      <c r="H12" s="13" t="n">
        <v>98</v>
      </c>
      <c r="I12" s="76" t="s">
        <v>14</v>
      </c>
    </row>
    <row r="13" customFormat="false" ht="12.8" hidden="false" customHeight="false" outlineLevel="0" collapsed="false">
      <c r="A13" s="9" t="n">
        <v>1</v>
      </c>
      <c r="B13" s="10" t="n">
        <v>45334</v>
      </c>
      <c r="C13" s="27" t="s">
        <v>156</v>
      </c>
      <c r="D13" s="27"/>
      <c r="E13" s="27"/>
      <c r="F13" s="27"/>
      <c r="G13" s="27" t="s">
        <v>398</v>
      </c>
      <c r="H13" s="13" t="n">
        <v>84</v>
      </c>
      <c r="I13" s="76" t="s">
        <v>14</v>
      </c>
    </row>
    <row r="14" customFormat="false" ht="12.8" hidden="false" customHeight="false" outlineLevel="0" collapsed="false">
      <c r="A14" s="9" t="n">
        <v>1</v>
      </c>
      <c r="B14" s="10" t="n">
        <v>45336</v>
      </c>
      <c r="C14" s="27" t="s">
        <v>218</v>
      </c>
      <c r="D14" s="27" t="s">
        <v>216</v>
      </c>
      <c r="E14" s="27" t="s">
        <v>217</v>
      </c>
      <c r="F14" s="47"/>
      <c r="G14" s="47" t="s">
        <v>233</v>
      </c>
      <c r="H14" s="25" t="n">
        <v>113</v>
      </c>
      <c r="I14" s="76" t="s">
        <v>14</v>
      </c>
    </row>
    <row r="15" customFormat="false" ht="12.8" hidden="false" customHeight="false" outlineLevel="0" collapsed="false">
      <c r="A15" s="9" t="n">
        <v>1</v>
      </c>
      <c r="B15" s="10" t="n">
        <v>45341</v>
      </c>
      <c r="C15" s="27" t="s">
        <v>216</v>
      </c>
      <c r="D15" s="27" t="s">
        <v>217</v>
      </c>
      <c r="E15" s="27" t="s">
        <v>218</v>
      </c>
      <c r="F15" s="47"/>
      <c r="G15" s="47" t="s">
        <v>399</v>
      </c>
      <c r="H15" s="25" t="n">
        <v>116</v>
      </c>
      <c r="I15" s="76" t="s">
        <v>14</v>
      </c>
    </row>
    <row r="16" customFormat="false" ht="35.05" hidden="false" customHeight="false" outlineLevel="0" collapsed="false">
      <c r="A16" s="9" t="n">
        <v>1</v>
      </c>
      <c r="B16" s="10" t="n">
        <v>45343</v>
      </c>
      <c r="C16" s="27" t="s">
        <v>400</v>
      </c>
      <c r="D16" s="27"/>
      <c r="E16" s="27"/>
      <c r="F16" s="27"/>
      <c r="G16" s="27" t="s">
        <v>401</v>
      </c>
      <c r="H16" s="13" t="n">
        <v>20</v>
      </c>
      <c r="I16" s="76" t="s">
        <v>402</v>
      </c>
    </row>
    <row r="17" customFormat="false" ht="12.8" hidden="false" customHeight="false" outlineLevel="0" collapsed="false">
      <c r="A17" s="9" t="n">
        <v>1</v>
      </c>
      <c r="B17" s="10" t="n">
        <v>45348</v>
      </c>
      <c r="C17" s="27" t="s">
        <v>156</v>
      </c>
      <c r="D17" s="27" t="s">
        <v>180</v>
      </c>
      <c r="E17" s="27"/>
      <c r="F17" s="27"/>
      <c r="G17" s="27" t="s">
        <v>181</v>
      </c>
      <c r="H17" s="13" t="n">
        <v>110</v>
      </c>
      <c r="I17" s="76" t="s">
        <v>14</v>
      </c>
    </row>
    <row r="18" customFormat="false" ht="12.8" hidden="false" customHeight="false" outlineLevel="0" collapsed="false">
      <c r="A18" s="9" t="n">
        <v>1</v>
      </c>
      <c r="B18" s="10" t="n">
        <v>45365</v>
      </c>
      <c r="C18" s="27" t="s">
        <v>156</v>
      </c>
      <c r="D18" s="27"/>
      <c r="E18" s="27"/>
      <c r="F18" s="27"/>
      <c r="G18" s="27" t="s">
        <v>178</v>
      </c>
      <c r="H18" s="13" t="n">
        <v>84</v>
      </c>
      <c r="I18" s="44" t="s">
        <v>14</v>
      </c>
    </row>
    <row r="19" customFormat="false" ht="12.8" hidden="false" customHeight="false" outlineLevel="0" collapsed="false">
      <c r="A19" s="9" t="n">
        <v>1</v>
      </c>
      <c r="B19" s="10" t="n">
        <v>45369</v>
      </c>
      <c r="C19" s="27" t="s">
        <v>218</v>
      </c>
      <c r="D19" s="27" t="s">
        <v>216</v>
      </c>
      <c r="E19" s="27" t="s">
        <v>217</v>
      </c>
      <c r="F19" s="27"/>
      <c r="G19" s="27" t="s">
        <v>403</v>
      </c>
      <c r="H19" s="13" t="n">
        <v>260</v>
      </c>
      <c r="I19" s="76" t="s">
        <v>14</v>
      </c>
    </row>
    <row r="20" customFormat="false" ht="23.85" hidden="false" customHeight="false" outlineLevel="0" collapsed="false">
      <c r="A20" s="9" t="n">
        <v>1</v>
      </c>
      <c r="B20" s="10" t="n">
        <v>45369</v>
      </c>
      <c r="C20" s="27" t="s">
        <v>99</v>
      </c>
      <c r="D20" s="27"/>
      <c r="E20" s="27"/>
      <c r="F20" s="27"/>
      <c r="G20" s="27" t="s">
        <v>404</v>
      </c>
      <c r="H20" s="13" t="n">
        <v>100</v>
      </c>
      <c r="I20" s="76" t="s">
        <v>405</v>
      </c>
    </row>
    <row r="21" customFormat="false" ht="12.8" hidden="false" customHeight="false" outlineLevel="0" collapsed="false">
      <c r="A21" s="20" t="n">
        <f aca="false">SUM(A4:A20)</f>
        <v>17</v>
      </c>
      <c r="B21" s="21"/>
      <c r="C21" s="50"/>
      <c r="D21" s="50"/>
      <c r="E21" s="50"/>
      <c r="F21" s="50"/>
      <c r="G21" s="50"/>
      <c r="H21" s="20" t="n">
        <f aca="false">SUM(H4:H20)</f>
        <v>1574</v>
      </c>
      <c r="I21" s="82"/>
    </row>
    <row r="23" customFormat="false" ht="24.45" hidden="false" customHeight="false" outlineLevel="0" collapsed="false">
      <c r="A23" s="5" t="str">
        <f aca="false">'Rando niv 1'!A18</f>
        <v>T2 2024</v>
      </c>
      <c r="B23" s="5"/>
      <c r="C23" s="5"/>
      <c r="D23" s="5"/>
      <c r="E23" s="5"/>
      <c r="F23" s="5"/>
      <c r="G23" s="5"/>
      <c r="H23" s="5"/>
      <c r="I23" s="5"/>
    </row>
    <row r="24" customFormat="false" ht="12.8" hidden="false" customHeight="false" outlineLevel="0" collapsed="false">
      <c r="A24" s="6" t="s">
        <v>2</v>
      </c>
      <c r="B24" s="7" t="s">
        <v>3</v>
      </c>
      <c r="C24" s="47" t="s">
        <v>4</v>
      </c>
      <c r="D24" s="47" t="s">
        <v>5</v>
      </c>
      <c r="E24" s="47" t="s">
        <v>6</v>
      </c>
      <c r="F24" s="47" t="s">
        <v>7</v>
      </c>
      <c r="G24" s="47" t="s">
        <v>8</v>
      </c>
      <c r="H24" s="6" t="s">
        <v>9</v>
      </c>
      <c r="I24" s="76" t="s">
        <v>10</v>
      </c>
    </row>
    <row r="25" customFormat="false" ht="12.8" hidden="false" customHeight="false" outlineLevel="0" collapsed="false">
      <c r="A25" s="9" t="n">
        <v>1</v>
      </c>
      <c r="B25" s="10" t="n">
        <v>45383</v>
      </c>
      <c r="C25" s="27" t="s">
        <v>218</v>
      </c>
      <c r="D25" s="27" t="s">
        <v>216</v>
      </c>
      <c r="E25" s="27" t="s">
        <v>217</v>
      </c>
      <c r="F25" s="87"/>
      <c r="G25" s="87" t="s">
        <v>252</v>
      </c>
      <c r="H25" s="11" t="n">
        <v>74</v>
      </c>
      <c r="I25" s="76" t="s">
        <v>14</v>
      </c>
    </row>
    <row r="26" customFormat="false" ht="23.85" hidden="false" customHeight="false" outlineLevel="0" collapsed="false">
      <c r="A26" s="9" t="n">
        <v>1</v>
      </c>
      <c r="B26" s="10" t="n">
        <v>45383</v>
      </c>
      <c r="C26" s="27" t="s">
        <v>99</v>
      </c>
      <c r="D26" s="27"/>
      <c r="E26" s="27"/>
      <c r="F26" s="27"/>
      <c r="G26" s="27" t="s">
        <v>406</v>
      </c>
      <c r="H26" s="13" t="n">
        <v>30</v>
      </c>
      <c r="I26" s="76" t="s">
        <v>407</v>
      </c>
    </row>
    <row r="27" customFormat="false" ht="12.8" hidden="false" customHeight="false" outlineLevel="0" collapsed="false">
      <c r="A27" s="9" t="n">
        <v>1</v>
      </c>
      <c r="B27" s="10" t="n">
        <v>45397</v>
      </c>
      <c r="C27" s="47" t="s">
        <v>218</v>
      </c>
      <c r="D27" s="47" t="s">
        <v>216</v>
      </c>
      <c r="E27" s="47"/>
      <c r="F27" s="47"/>
      <c r="G27" s="88" t="s">
        <v>408</v>
      </c>
      <c r="H27" s="25" t="n">
        <v>125</v>
      </c>
      <c r="I27" s="76" t="s">
        <v>14</v>
      </c>
    </row>
    <row r="28" customFormat="false" ht="12.8" hidden="false" customHeight="false" outlineLevel="0" collapsed="false">
      <c r="A28" s="9" t="n">
        <v>1</v>
      </c>
      <c r="B28" s="10" t="n">
        <v>45419</v>
      </c>
      <c r="C28" s="47" t="s">
        <v>218</v>
      </c>
      <c r="D28" s="47" t="s">
        <v>216</v>
      </c>
      <c r="E28" s="27" t="s">
        <v>217</v>
      </c>
      <c r="F28" s="27"/>
      <c r="G28" s="27" t="s">
        <v>409</v>
      </c>
      <c r="H28" s="13" t="n">
        <v>78</v>
      </c>
      <c r="I28" s="76" t="s">
        <v>14</v>
      </c>
    </row>
    <row r="29" customFormat="false" ht="12.8" hidden="false" customHeight="false" outlineLevel="0" collapsed="false">
      <c r="A29" s="9" t="n">
        <v>1</v>
      </c>
      <c r="B29" s="10" t="n">
        <v>45424</v>
      </c>
      <c r="C29" s="47" t="s">
        <v>156</v>
      </c>
      <c r="D29" s="47" t="s">
        <v>235</v>
      </c>
      <c r="E29" s="47" t="s">
        <v>226</v>
      </c>
      <c r="F29" s="47"/>
      <c r="G29" s="88" t="s">
        <v>410</v>
      </c>
      <c r="H29" s="25" t="n">
        <v>120</v>
      </c>
      <c r="I29" s="76" t="s">
        <v>411</v>
      </c>
    </row>
    <row r="30" customFormat="false" ht="12.8" hidden="false" customHeight="false" outlineLevel="0" collapsed="false">
      <c r="A30" s="9" t="n">
        <v>1</v>
      </c>
      <c r="B30" s="10" t="n">
        <v>45425</v>
      </c>
      <c r="C30" s="47" t="s">
        <v>216</v>
      </c>
      <c r="D30" s="47" t="s">
        <v>218</v>
      </c>
      <c r="E30" s="47"/>
      <c r="F30" s="47"/>
      <c r="G30" s="88" t="s">
        <v>412</v>
      </c>
      <c r="H30" s="25" t="n">
        <v>268</v>
      </c>
      <c r="I30" s="76" t="s">
        <v>413</v>
      </c>
    </row>
    <row r="31" customFormat="false" ht="12.8" hidden="false" customHeight="false" outlineLevel="0" collapsed="false">
      <c r="A31" s="9" t="n">
        <v>1</v>
      </c>
      <c r="B31" s="10" t="n">
        <v>45428</v>
      </c>
      <c r="C31" s="27" t="s">
        <v>99</v>
      </c>
      <c r="D31" s="27"/>
      <c r="E31" s="27"/>
      <c r="F31" s="27"/>
      <c r="G31" s="27" t="s">
        <v>414</v>
      </c>
      <c r="H31" s="13" t="n">
        <v>20</v>
      </c>
      <c r="I31" s="44" t="s">
        <v>415</v>
      </c>
    </row>
    <row r="32" customFormat="false" ht="12.8" hidden="false" customHeight="false" outlineLevel="0" collapsed="false">
      <c r="A32" s="9" t="n">
        <v>1</v>
      </c>
      <c r="B32" s="10" t="n">
        <v>45429</v>
      </c>
      <c r="C32" s="27" t="s">
        <v>99</v>
      </c>
      <c r="D32" s="27"/>
      <c r="E32" s="27"/>
      <c r="F32" s="27"/>
      <c r="G32" s="27" t="s">
        <v>414</v>
      </c>
      <c r="H32" s="13" t="n">
        <v>20</v>
      </c>
      <c r="I32" s="27" t="s">
        <v>416</v>
      </c>
    </row>
    <row r="33" customFormat="false" ht="12.8" hidden="false" customHeight="false" outlineLevel="0" collapsed="false">
      <c r="A33" s="9" t="n">
        <v>1</v>
      </c>
      <c r="B33" s="10" t="n">
        <v>45431</v>
      </c>
      <c r="C33" s="27" t="s">
        <v>99</v>
      </c>
      <c r="D33" s="27"/>
      <c r="E33" s="27"/>
      <c r="F33" s="27"/>
      <c r="G33" s="27" t="s">
        <v>122</v>
      </c>
      <c r="H33" s="13" t="n">
        <v>20</v>
      </c>
      <c r="I33" s="27" t="s">
        <v>417</v>
      </c>
    </row>
    <row r="34" customFormat="false" ht="12.8" hidden="false" customHeight="false" outlineLevel="0" collapsed="false">
      <c r="A34" s="9" t="n">
        <v>1</v>
      </c>
      <c r="B34" s="10" t="n">
        <v>45432</v>
      </c>
      <c r="C34" s="47" t="s">
        <v>218</v>
      </c>
      <c r="D34" s="47" t="s">
        <v>216</v>
      </c>
      <c r="E34" s="47"/>
      <c r="F34" s="47"/>
      <c r="G34" s="89" t="s">
        <v>418</v>
      </c>
      <c r="H34" s="25" t="n">
        <v>138</v>
      </c>
      <c r="I34" s="76" t="s">
        <v>14</v>
      </c>
    </row>
    <row r="35" customFormat="false" ht="12.8" hidden="false" customHeight="false" outlineLevel="0" collapsed="false">
      <c r="A35" s="9" t="n">
        <v>1</v>
      </c>
      <c r="B35" s="10" t="n">
        <v>45438</v>
      </c>
      <c r="C35" s="27" t="s">
        <v>156</v>
      </c>
      <c r="D35" s="27" t="s">
        <v>235</v>
      </c>
      <c r="E35" s="27"/>
      <c r="F35" s="27"/>
      <c r="G35" s="27" t="s">
        <v>419</v>
      </c>
      <c r="H35" s="13" t="n">
        <v>100</v>
      </c>
      <c r="I35" s="76" t="s">
        <v>14</v>
      </c>
    </row>
    <row r="36" customFormat="false" ht="12.8" hidden="false" customHeight="false" outlineLevel="0" collapsed="false">
      <c r="A36" s="9" t="n">
        <v>1</v>
      </c>
      <c r="B36" s="10" t="n">
        <v>45440</v>
      </c>
      <c r="C36" s="27" t="s">
        <v>156</v>
      </c>
      <c r="D36" s="27" t="s">
        <v>123</v>
      </c>
      <c r="E36" s="27"/>
      <c r="F36" s="27"/>
      <c r="G36" s="27" t="s">
        <v>190</v>
      </c>
      <c r="H36" s="13" t="n">
        <v>40</v>
      </c>
      <c r="I36" s="76" t="s">
        <v>14</v>
      </c>
    </row>
    <row r="37" customFormat="false" ht="12.8" hidden="false" customHeight="false" outlineLevel="0" collapsed="false">
      <c r="A37" s="9" t="n">
        <v>1</v>
      </c>
      <c r="B37" s="10" t="n">
        <v>45441</v>
      </c>
      <c r="C37" s="27" t="s">
        <v>99</v>
      </c>
      <c r="D37" s="27"/>
      <c r="E37" s="27"/>
      <c r="F37" s="27"/>
      <c r="G37" s="27" t="s">
        <v>420</v>
      </c>
      <c r="H37" s="13" t="n">
        <v>40</v>
      </c>
      <c r="I37" s="76" t="s">
        <v>14</v>
      </c>
    </row>
    <row r="38" customFormat="false" ht="12.8" hidden="false" customHeight="false" outlineLevel="0" collapsed="false">
      <c r="A38" s="9" t="n">
        <v>1</v>
      </c>
      <c r="B38" s="10" t="n">
        <v>45446</v>
      </c>
      <c r="C38" s="27" t="s">
        <v>156</v>
      </c>
      <c r="D38" s="27" t="s">
        <v>236</v>
      </c>
      <c r="E38" s="27" t="s">
        <v>235</v>
      </c>
      <c r="F38" s="27"/>
      <c r="G38" s="27" t="s">
        <v>421</v>
      </c>
      <c r="H38" s="13" t="n">
        <v>80</v>
      </c>
      <c r="I38" s="76" t="s">
        <v>14</v>
      </c>
    </row>
    <row r="39" customFormat="false" ht="12.8" hidden="false" customHeight="false" outlineLevel="0" collapsed="false">
      <c r="A39" s="9" t="n">
        <v>1</v>
      </c>
      <c r="B39" s="37" t="n">
        <v>45446</v>
      </c>
      <c r="C39" s="47" t="s">
        <v>218</v>
      </c>
      <c r="D39" s="47" t="s">
        <v>216</v>
      </c>
      <c r="E39" s="27"/>
      <c r="F39" s="27"/>
      <c r="G39" s="27" t="s">
        <v>422</v>
      </c>
      <c r="H39" s="13" t="n">
        <v>144</v>
      </c>
      <c r="I39" s="76" t="s">
        <v>14</v>
      </c>
    </row>
    <row r="40" customFormat="false" ht="12.8" hidden="false" customHeight="false" outlineLevel="0" collapsed="false">
      <c r="A40" s="9" t="n">
        <v>1</v>
      </c>
      <c r="B40" s="10" t="n">
        <v>45449</v>
      </c>
      <c r="C40" s="47" t="s">
        <v>216</v>
      </c>
      <c r="D40" s="47" t="s">
        <v>218</v>
      </c>
      <c r="E40" s="47"/>
      <c r="F40" s="47"/>
      <c r="G40" s="89" t="s">
        <v>244</v>
      </c>
      <c r="H40" s="25" t="n">
        <v>136</v>
      </c>
      <c r="I40" s="44" t="s">
        <v>14</v>
      </c>
    </row>
    <row r="41" customFormat="false" ht="12.8" hidden="false" customHeight="false" outlineLevel="0" collapsed="false">
      <c r="A41" s="9" t="n">
        <v>1</v>
      </c>
      <c r="B41" s="10" t="n">
        <v>45460</v>
      </c>
      <c r="C41" s="47" t="s">
        <v>218</v>
      </c>
      <c r="D41" s="47" t="s">
        <v>216</v>
      </c>
      <c r="E41" s="27"/>
      <c r="F41" s="47"/>
      <c r="G41" s="89" t="s">
        <v>248</v>
      </c>
      <c r="H41" s="25" t="n">
        <v>130</v>
      </c>
      <c r="I41" s="44" t="s">
        <v>14</v>
      </c>
    </row>
    <row r="42" customFormat="false" ht="12.8" hidden="false" customHeight="false" outlineLevel="0" collapsed="false">
      <c r="A42" s="9" t="n">
        <v>1</v>
      </c>
      <c r="B42" s="10" t="n">
        <v>45467</v>
      </c>
      <c r="C42" s="47" t="s">
        <v>216</v>
      </c>
      <c r="D42" s="47" t="s">
        <v>218</v>
      </c>
      <c r="E42" s="47"/>
      <c r="F42" s="47"/>
      <c r="G42" s="89" t="s">
        <v>423</v>
      </c>
      <c r="H42" s="25" t="n">
        <v>50</v>
      </c>
      <c r="I42" s="44" t="s">
        <v>14</v>
      </c>
    </row>
    <row r="43" customFormat="false" ht="12.8" hidden="false" customHeight="false" outlineLevel="0" collapsed="false">
      <c r="A43" s="20" t="n">
        <f aca="false">SUM(A25:A42)</f>
        <v>18</v>
      </c>
      <c r="B43" s="21"/>
      <c r="C43" s="50"/>
      <c r="D43" s="50"/>
      <c r="E43" s="50"/>
      <c r="F43" s="50"/>
      <c r="G43" s="50"/>
      <c r="H43" s="20" t="n">
        <f aca="false">SUM(H25:H42)</f>
        <v>1613</v>
      </c>
      <c r="I43" s="82"/>
    </row>
    <row r="45" customFormat="false" ht="24.45" hidden="false" customHeight="false" outlineLevel="0" collapsed="false">
      <c r="A45" s="5" t="str">
        <f aca="false">'Rando niv 1'!A35</f>
        <v>T3 2024</v>
      </c>
      <c r="B45" s="5"/>
      <c r="C45" s="5"/>
      <c r="D45" s="5"/>
      <c r="E45" s="5"/>
      <c r="F45" s="5"/>
      <c r="G45" s="5"/>
      <c r="H45" s="5"/>
      <c r="I45" s="5"/>
    </row>
    <row r="46" customFormat="false" ht="12.8" hidden="false" customHeight="false" outlineLevel="0" collapsed="false">
      <c r="A46" s="6" t="s">
        <v>2</v>
      </c>
      <c r="B46" s="7" t="s">
        <v>3</v>
      </c>
      <c r="C46" s="47" t="s">
        <v>4</v>
      </c>
      <c r="D46" s="47" t="s">
        <v>5</v>
      </c>
      <c r="E46" s="47" t="s">
        <v>6</v>
      </c>
      <c r="F46" s="47" t="s">
        <v>7</v>
      </c>
      <c r="G46" s="47" t="s">
        <v>8</v>
      </c>
      <c r="H46" s="6" t="s">
        <v>9</v>
      </c>
      <c r="I46" s="76" t="s">
        <v>10</v>
      </c>
    </row>
    <row r="47" customFormat="false" ht="12.8" hidden="false" customHeight="false" outlineLevel="0" collapsed="false">
      <c r="A47" s="9" t="n">
        <v>1</v>
      </c>
      <c r="B47" s="37" t="n">
        <v>45500</v>
      </c>
      <c r="C47" s="27" t="s">
        <v>156</v>
      </c>
      <c r="D47" s="27" t="s">
        <v>424</v>
      </c>
      <c r="E47" s="27"/>
      <c r="F47" s="27"/>
      <c r="G47" s="27" t="s">
        <v>202</v>
      </c>
      <c r="H47" s="13" t="n">
        <v>35</v>
      </c>
      <c r="I47" s="44" t="s">
        <v>14</v>
      </c>
    </row>
    <row r="48" customFormat="false" ht="12.8" hidden="false" customHeight="false" outlineLevel="0" collapsed="false">
      <c r="A48" s="9" t="n">
        <v>1</v>
      </c>
      <c r="B48" s="37" t="n">
        <v>45511</v>
      </c>
      <c r="C48" s="27" t="s">
        <v>156</v>
      </c>
      <c r="D48" s="27" t="s">
        <v>180</v>
      </c>
      <c r="E48" s="27" t="s">
        <v>425</v>
      </c>
      <c r="F48" s="27"/>
      <c r="G48" s="27" t="s">
        <v>195</v>
      </c>
      <c r="H48" s="13" t="n">
        <v>26</v>
      </c>
      <c r="I48" s="44" t="s">
        <v>14</v>
      </c>
    </row>
    <row r="49" customFormat="false" ht="12.8" hidden="false" customHeight="false" outlineLevel="0" collapsed="false">
      <c r="A49" s="9" t="n">
        <v>1</v>
      </c>
      <c r="B49" s="37" t="n">
        <v>45516</v>
      </c>
      <c r="C49" s="27" t="s">
        <v>156</v>
      </c>
      <c r="D49" s="27" t="s">
        <v>425</v>
      </c>
      <c r="E49" s="27"/>
      <c r="F49" s="27"/>
      <c r="G49" s="27" t="s">
        <v>426</v>
      </c>
      <c r="H49" s="13" t="n">
        <v>80</v>
      </c>
      <c r="I49" s="27" t="s">
        <v>427</v>
      </c>
    </row>
    <row r="50" customFormat="false" ht="12.8" hidden="false" customHeight="false" outlineLevel="0" collapsed="false">
      <c r="A50" s="9" t="n">
        <v>1</v>
      </c>
      <c r="B50" s="37" t="n">
        <v>45529</v>
      </c>
      <c r="C50" s="27" t="s">
        <v>156</v>
      </c>
      <c r="D50" s="27" t="s">
        <v>123</v>
      </c>
      <c r="E50" s="27"/>
      <c r="F50" s="27"/>
      <c r="G50" s="27" t="s">
        <v>426</v>
      </c>
      <c r="H50" s="13" t="n">
        <v>80</v>
      </c>
      <c r="I50" s="27" t="s">
        <v>428</v>
      </c>
    </row>
    <row r="51" customFormat="false" ht="12.8" hidden="false" customHeight="false" outlineLevel="0" collapsed="false">
      <c r="A51" s="9" t="n">
        <v>1</v>
      </c>
      <c r="B51" s="37" t="n">
        <v>45535</v>
      </c>
      <c r="C51" s="27" t="s">
        <v>156</v>
      </c>
      <c r="D51" s="27" t="s">
        <v>180</v>
      </c>
      <c r="E51" s="27" t="s">
        <v>429</v>
      </c>
      <c r="F51" s="27"/>
      <c r="G51" s="27" t="s">
        <v>202</v>
      </c>
      <c r="H51" s="13" t="n">
        <v>35</v>
      </c>
      <c r="I51" s="44" t="s">
        <v>14</v>
      </c>
    </row>
    <row r="52" customFormat="false" ht="12.8" hidden="false" customHeight="false" outlineLevel="0" collapsed="false">
      <c r="A52" s="20" t="n">
        <f aca="false">A47+A48+A49+A50+A51</f>
        <v>5</v>
      </c>
      <c r="B52" s="90"/>
      <c r="C52" s="91"/>
      <c r="D52" s="91"/>
      <c r="E52" s="91"/>
      <c r="F52" s="91"/>
      <c r="G52" s="91"/>
      <c r="H52" s="92" t="n">
        <f aca="false">SUM(H47:H51)</f>
        <v>256</v>
      </c>
      <c r="I52" s="93"/>
    </row>
    <row r="53" customFormat="false" ht="12.8" hidden="false" customHeight="false" outlineLevel="0" collapsed="false">
      <c r="A53" s="37"/>
      <c r="B53" s="37"/>
      <c r="C53" s="27"/>
      <c r="D53" s="27"/>
      <c r="E53" s="27"/>
      <c r="F53" s="27"/>
      <c r="G53" s="27"/>
      <c r="H53" s="13"/>
      <c r="I53" s="44"/>
    </row>
    <row r="54" customFormat="false" ht="24.45" hidden="false" customHeight="false" outlineLevel="0" collapsed="false">
      <c r="A54" s="35" t="str">
        <f aca="false">A45</f>
        <v>T3 2024</v>
      </c>
      <c r="B54" s="35"/>
      <c r="C54" s="35"/>
      <c r="D54" s="35"/>
      <c r="E54" s="35"/>
      <c r="F54" s="35"/>
      <c r="G54" s="35"/>
      <c r="H54" s="35"/>
      <c r="I54" s="35"/>
    </row>
    <row r="55" s="1" customFormat="true" ht="12.8" hidden="false" customHeight="false" outlineLevel="0" collapsed="false">
      <c r="A55" s="6" t="s">
        <v>2</v>
      </c>
      <c r="B55" s="7" t="s">
        <v>3</v>
      </c>
      <c r="C55" s="6" t="s">
        <v>8</v>
      </c>
      <c r="D55" s="6" t="s">
        <v>9</v>
      </c>
      <c r="E55" s="6" t="s">
        <v>4</v>
      </c>
      <c r="F55" s="6" t="s">
        <v>60</v>
      </c>
      <c r="G55" s="6" t="s">
        <v>5</v>
      </c>
      <c r="H55" s="6" t="s">
        <v>430</v>
      </c>
      <c r="I55" s="6" t="s">
        <v>10</v>
      </c>
    </row>
    <row r="56" customFormat="false" ht="12.8" hidden="false" customHeight="false" outlineLevel="0" collapsed="false">
      <c r="A56" s="9" t="n">
        <v>1</v>
      </c>
      <c r="B56" s="94" t="n">
        <v>45544</v>
      </c>
      <c r="C56" s="70" t="s">
        <v>431</v>
      </c>
      <c r="D56" s="13" t="n">
        <v>52</v>
      </c>
      <c r="E56" s="27" t="s">
        <v>317</v>
      </c>
      <c r="F56" s="13" t="s">
        <v>69</v>
      </c>
      <c r="G56" s="27"/>
      <c r="H56" s="11"/>
      <c r="I56" s="38" t="s">
        <v>14</v>
      </c>
    </row>
    <row r="57" customFormat="false" ht="12.8" hidden="false" customHeight="false" outlineLevel="0" collapsed="false">
      <c r="A57" s="9" t="n">
        <v>1</v>
      </c>
      <c r="B57" s="94" t="n">
        <v>45549</v>
      </c>
      <c r="C57" s="27" t="s">
        <v>432</v>
      </c>
      <c r="D57" s="13" t="n">
        <v>40</v>
      </c>
      <c r="E57" s="27" t="s">
        <v>96</v>
      </c>
      <c r="F57" s="13" t="s">
        <v>69</v>
      </c>
      <c r="G57" s="27" t="s">
        <v>433</v>
      </c>
      <c r="H57" s="11"/>
      <c r="I57" s="38" t="s">
        <v>14</v>
      </c>
    </row>
    <row r="58" customFormat="false" ht="12.8" hidden="false" customHeight="false" outlineLevel="0" collapsed="false">
      <c r="A58" s="9" t="n">
        <v>1</v>
      </c>
      <c r="B58" s="94" t="n">
        <v>45553</v>
      </c>
      <c r="C58" s="27" t="s">
        <v>368</v>
      </c>
      <c r="D58" s="13" t="n">
        <v>70</v>
      </c>
      <c r="E58" s="27" t="s">
        <v>283</v>
      </c>
      <c r="F58" s="13" t="s">
        <v>69</v>
      </c>
      <c r="G58" s="27"/>
      <c r="H58" s="11"/>
      <c r="I58" s="38" t="s">
        <v>14</v>
      </c>
    </row>
    <row r="59" customFormat="false" ht="12.8" hidden="false" customHeight="false" outlineLevel="0" collapsed="false">
      <c r="A59" s="9" t="n">
        <v>1</v>
      </c>
      <c r="B59" s="94" t="n">
        <v>45554</v>
      </c>
      <c r="C59" s="95" t="s">
        <v>434</v>
      </c>
      <c r="D59" s="42" t="n">
        <v>115</v>
      </c>
      <c r="E59" s="70" t="s">
        <v>218</v>
      </c>
      <c r="F59" s="42" t="s">
        <v>67</v>
      </c>
      <c r="G59" s="70" t="s">
        <v>216</v>
      </c>
      <c r="H59" s="11"/>
      <c r="I59" s="38" t="s">
        <v>435</v>
      </c>
    </row>
    <row r="60" customFormat="false" ht="12.8" hidden="false" customHeight="false" outlineLevel="0" collapsed="false">
      <c r="A60" s="9" t="n">
        <v>1</v>
      </c>
      <c r="B60" s="94" t="n">
        <v>45556</v>
      </c>
      <c r="C60" s="27" t="s">
        <v>436</v>
      </c>
      <c r="D60" s="13" t="n">
        <v>130</v>
      </c>
      <c r="E60" s="27" t="s">
        <v>317</v>
      </c>
      <c r="F60" s="13" t="s">
        <v>69</v>
      </c>
      <c r="G60" s="70"/>
      <c r="H60" s="11"/>
      <c r="I60" s="38" t="s">
        <v>14</v>
      </c>
    </row>
    <row r="61" customFormat="false" ht="12.8" hidden="false" customHeight="false" outlineLevel="0" collapsed="false">
      <c r="A61" s="9" t="n">
        <v>1</v>
      </c>
      <c r="B61" s="94" t="n">
        <v>45561</v>
      </c>
      <c r="C61" s="95" t="s">
        <v>437</v>
      </c>
      <c r="D61" s="42" t="n">
        <v>166</v>
      </c>
      <c r="E61" s="70" t="s">
        <v>218</v>
      </c>
      <c r="F61" s="42" t="s">
        <v>67</v>
      </c>
      <c r="G61" s="70" t="s">
        <v>216</v>
      </c>
      <c r="H61" s="11"/>
      <c r="I61" s="38" t="s">
        <v>14</v>
      </c>
    </row>
    <row r="62" customFormat="false" ht="12.8" hidden="false" customHeight="false" outlineLevel="0" collapsed="false">
      <c r="A62" s="20" t="n">
        <f aca="false">SUM(A56:A61)</f>
        <v>6</v>
      </c>
      <c r="B62" s="21"/>
      <c r="C62" s="50"/>
      <c r="D62" s="20" t="n">
        <f aca="false">SUM(D56:D61)</f>
        <v>573</v>
      </c>
      <c r="E62" s="50"/>
      <c r="F62" s="50"/>
      <c r="G62" s="50"/>
      <c r="H62" s="20"/>
      <c r="I62" s="82"/>
    </row>
    <row r="63" customFormat="false" ht="12.8" hidden="false" customHeight="false" outlineLevel="0" collapsed="false">
      <c r="D63" s="53"/>
    </row>
    <row r="64" customFormat="false" ht="24.45" hidden="false" customHeight="false" outlineLevel="0" collapsed="false">
      <c r="A64" s="35" t="str">
        <f aca="false">'Rando niv 1'!A43</f>
        <v>T4 2024</v>
      </c>
      <c r="B64" s="35"/>
      <c r="C64" s="35"/>
      <c r="D64" s="35"/>
      <c r="E64" s="35"/>
      <c r="F64" s="35"/>
      <c r="G64" s="35"/>
      <c r="H64" s="35"/>
      <c r="I64" s="35"/>
    </row>
    <row r="65" s="1" customFormat="true" ht="12.8" hidden="false" customHeight="false" outlineLevel="0" collapsed="false">
      <c r="A65" s="6" t="s">
        <v>2</v>
      </c>
      <c r="B65" s="7" t="s">
        <v>3</v>
      </c>
      <c r="C65" s="6" t="s">
        <v>8</v>
      </c>
      <c r="D65" s="6" t="s">
        <v>9</v>
      </c>
      <c r="E65" s="6" t="s">
        <v>4</v>
      </c>
      <c r="F65" s="6" t="s">
        <v>60</v>
      </c>
      <c r="G65" s="6" t="s">
        <v>5</v>
      </c>
      <c r="H65" s="6" t="str">
        <f aca="false">H55</f>
        <v>Animateur Facultatif</v>
      </c>
      <c r="I65" s="6" t="s">
        <v>10</v>
      </c>
    </row>
    <row r="66" customFormat="false" ht="12.8" hidden="false" customHeight="false" outlineLevel="0" collapsed="false">
      <c r="A66" s="13" t="n">
        <v>1</v>
      </c>
      <c r="B66" s="37" t="n">
        <v>45567</v>
      </c>
      <c r="C66" s="36" t="s">
        <v>438</v>
      </c>
      <c r="D66" s="11" t="n">
        <v>52</v>
      </c>
      <c r="E66" s="36" t="s">
        <v>87</v>
      </c>
      <c r="F66" s="11" t="s">
        <v>69</v>
      </c>
      <c r="G66" s="44"/>
      <c r="H66" s="36"/>
      <c r="I66" s="36" t="s">
        <v>439</v>
      </c>
    </row>
    <row r="67" customFormat="false" ht="12.8" hidden="false" customHeight="false" outlineLevel="0" collapsed="false">
      <c r="A67" s="13" t="n">
        <v>1</v>
      </c>
      <c r="B67" s="37" t="n">
        <v>45568</v>
      </c>
      <c r="C67" s="95" t="s">
        <v>440</v>
      </c>
      <c r="D67" s="11" t="n">
        <v>94</v>
      </c>
      <c r="E67" s="70" t="s">
        <v>218</v>
      </c>
      <c r="F67" s="42" t="s">
        <v>67</v>
      </c>
      <c r="G67" s="70" t="s">
        <v>216</v>
      </c>
      <c r="H67" s="11"/>
      <c r="I67" s="38" t="s">
        <v>441</v>
      </c>
    </row>
    <row r="68" customFormat="false" ht="12.8" hidden="false" customHeight="false" outlineLevel="0" collapsed="false">
      <c r="A68" s="13" t="n">
        <v>1</v>
      </c>
      <c r="B68" s="37" t="n">
        <v>45568</v>
      </c>
      <c r="C68" s="36" t="s">
        <v>442</v>
      </c>
      <c r="D68" s="11" t="n">
        <v>80</v>
      </c>
      <c r="E68" s="36" t="s">
        <v>156</v>
      </c>
      <c r="F68" s="11" t="s">
        <v>69</v>
      </c>
      <c r="G68" s="36" t="s">
        <v>425</v>
      </c>
      <c r="H68" s="36"/>
      <c r="I68" s="38" t="s">
        <v>14</v>
      </c>
    </row>
    <row r="69" customFormat="false" ht="12.8" hidden="false" customHeight="false" outlineLevel="0" collapsed="false">
      <c r="A69" s="9" t="n">
        <v>1</v>
      </c>
      <c r="B69" s="37" t="n">
        <v>45569</v>
      </c>
      <c r="C69" s="27" t="s">
        <v>443</v>
      </c>
      <c r="D69" s="13" t="n">
        <v>30</v>
      </c>
      <c r="E69" s="27" t="s">
        <v>99</v>
      </c>
      <c r="F69" s="13" t="s">
        <v>69</v>
      </c>
      <c r="G69" s="27"/>
      <c r="H69" s="27"/>
      <c r="I69" s="27" t="s">
        <v>444</v>
      </c>
    </row>
    <row r="70" customFormat="false" ht="12.8" hidden="false" customHeight="false" outlineLevel="0" collapsed="false">
      <c r="A70" s="9" t="n">
        <v>1</v>
      </c>
      <c r="B70" s="10" t="n">
        <v>45597</v>
      </c>
      <c r="C70" s="27" t="s">
        <v>445</v>
      </c>
      <c r="D70" s="11" t="n">
        <v>106</v>
      </c>
      <c r="E70" s="70" t="s">
        <v>218</v>
      </c>
      <c r="F70" s="42" t="s">
        <v>67</v>
      </c>
      <c r="G70" s="70" t="s">
        <v>216</v>
      </c>
      <c r="H70" s="27" t="s">
        <v>217</v>
      </c>
      <c r="I70" s="38" t="s">
        <v>14</v>
      </c>
    </row>
    <row r="71" customFormat="false" ht="12.8" hidden="false" customHeight="false" outlineLevel="0" collapsed="false">
      <c r="A71" s="13" t="n">
        <v>1</v>
      </c>
      <c r="B71" s="94" t="n">
        <v>45598</v>
      </c>
      <c r="C71" s="27" t="s">
        <v>116</v>
      </c>
      <c r="D71" s="13" t="n">
        <v>50</v>
      </c>
      <c r="E71" s="27" t="s">
        <v>156</v>
      </c>
      <c r="F71" s="13" t="s">
        <v>69</v>
      </c>
      <c r="G71" s="27" t="s">
        <v>123</v>
      </c>
      <c r="H71" s="13"/>
      <c r="I71" s="42" t="s">
        <v>14</v>
      </c>
    </row>
    <row r="72" customFormat="false" ht="12.8" hidden="false" customHeight="false" outlineLevel="0" collapsed="false">
      <c r="A72" s="13" t="n">
        <v>1</v>
      </c>
      <c r="B72" s="10" t="n">
        <v>45603</v>
      </c>
      <c r="C72" s="34" t="s">
        <v>446</v>
      </c>
      <c r="D72" s="53" t="n">
        <v>140</v>
      </c>
      <c r="E72" s="70" t="s">
        <v>218</v>
      </c>
      <c r="F72" s="42" t="s">
        <v>67</v>
      </c>
      <c r="G72" s="70" t="s">
        <v>216</v>
      </c>
      <c r="H72" s="27" t="s">
        <v>217</v>
      </c>
      <c r="I72" s="42" t="s">
        <v>14</v>
      </c>
    </row>
    <row r="73" customFormat="false" ht="12.8" hidden="false" customHeight="false" outlineLevel="0" collapsed="false">
      <c r="A73" s="13" t="n">
        <v>1</v>
      </c>
      <c r="B73" s="37" t="n">
        <v>45607</v>
      </c>
      <c r="C73" s="27" t="s">
        <v>255</v>
      </c>
      <c r="D73" s="11" t="n">
        <v>115</v>
      </c>
      <c r="E73" s="70" t="s">
        <v>218</v>
      </c>
      <c r="F73" s="42" t="s">
        <v>67</v>
      </c>
      <c r="G73" s="70" t="s">
        <v>216</v>
      </c>
      <c r="H73" s="27" t="s">
        <v>217</v>
      </c>
      <c r="I73" s="42" t="s">
        <v>14</v>
      </c>
    </row>
    <row r="74" customFormat="false" ht="12.8" hidden="false" customHeight="false" outlineLevel="0" collapsed="false">
      <c r="A74" s="13" t="n">
        <v>1</v>
      </c>
      <c r="B74" s="10" t="n">
        <v>45610</v>
      </c>
      <c r="C74" s="27" t="s">
        <v>447</v>
      </c>
      <c r="D74" s="11" t="n">
        <v>124</v>
      </c>
      <c r="E74" s="70" t="s">
        <v>216</v>
      </c>
      <c r="F74" s="11" t="s">
        <v>69</v>
      </c>
      <c r="G74" s="70" t="s">
        <v>218</v>
      </c>
      <c r="H74" s="13"/>
      <c r="I74" s="42" t="s">
        <v>14</v>
      </c>
    </row>
    <row r="75" customFormat="false" ht="12.8" hidden="false" customHeight="false" outlineLevel="0" collapsed="false">
      <c r="A75" s="9" t="n">
        <v>1</v>
      </c>
      <c r="B75" s="10" t="n">
        <v>45622</v>
      </c>
      <c r="C75" s="27" t="s">
        <v>448</v>
      </c>
      <c r="D75" s="13" t="n">
        <v>119</v>
      </c>
      <c r="E75" s="27" t="s">
        <v>345</v>
      </c>
      <c r="F75" s="13" t="s">
        <v>69</v>
      </c>
      <c r="G75" s="27" t="s">
        <v>449</v>
      </c>
      <c r="H75" s="27"/>
      <c r="I75" s="42" t="s">
        <v>14</v>
      </c>
    </row>
    <row r="76" customFormat="false" ht="12.8" hidden="false" customHeight="false" outlineLevel="0" collapsed="false">
      <c r="A76" s="9" t="n">
        <v>1</v>
      </c>
      <c r="B76" s="10" t="n">
        <v>45622</v>
      </c>
      <c r="C76" s="27" t="s">
        <v>32</v>
      </c>
      <c r="D76" s="13" t="n">
        <v>40</v>
      </c>
      <c r="E76" s="27" t="s">
        <v>156</v>
      </c>
      <c r="F76" s="13" t="s">
        <v>69</v>
      </c>
      <c r="G76" s="27" t="s">
        <v>123</v>
      </c>
      <c r="H76" s="27"/>
      <c r="I76" s="42" t="s">
        <v>14</v>
      </c>
    </row>
    <row r="77" customFormat="false" ht="12.8" hidden="false" customHeight="false" outlineLevel="0" collapsed="false">
      <c r="A77" s="9" t="n">
        <v>1</v>
      </c>
      <c r="B77" s="37" t="n">
        <v>45622</v>
      </c>
      <c r="C77" s="27" t="s">
        <v>450</v>
      </c>
      <c r="D77" s="13" t="n">
        <v>96</v>
      </c>
      <c r="E77" s="27" t="s">
        <v>429</v>
      </c>
      <c r="F77" s="13" t="s">
        <v>67</v>
      </c>
      <c r="G77" s="70"/>
      <c r="H77" s="27"/>
      <c r="I77" s="85" t="s">
        <v>451</v>
      </c>
    </row>
    <row r="78" customFormat="false" ht="12.8" hidden="false" customHeight="false" outlineLevel="0" collapsed="false">
      <c r="A78" s="9" t="n">
        <v>1</v>
      </c>
      <c r="B78" s="37" t="n">
        <v>45623</v>
      </c>
      <c r="C78" s="27" t="s">
        <v>452</v>
      </c>
      <c r="D78" s="13" t="n">
        <v>56</v>
      </c>
      <c r="E78" s="27" t="s">
        <v>429</v>
      </c>
      <c r="F78" s="13" t="s">
        <v>67</v>
      </c>
      <c r="G78" s="27" t="s">
        <v>123</v>
      </c>
      <c r="H78" s="27" t="s">
        <v>453</v>
      </c>
      <c r="I78" s="27" t="s">
        <v>454</v>
      </c>
    </row>
    <row r="79" customFormat="false" ht="12.8" hidden="false" customHeight="false" outlineLevel="0" collapsed="false">
      <c r="A79" s="9" t="n">
        <v>1</v>
      </c>
      <c r="B79" s="10" t="n">
        <v>45624</v>
      </c>
      <c r="C79" s="27" t="s">
        <v>455</v>
      </c>
      <c r="D79" s="11" t="n">
        <v>87</v>
      </c>
      <c r="E79" s="70" t="s">
        <v>216</v>
      </c>
      <c r="F79" s="11" t="s">
        <v>69</v>
      </c>
      <c r="G79" s="27" t="s">
        <v>256</v>
      </c>
      <c r="H79" s="27"/>
      <c r="I79" s="44" t="s">
        <v>456</v>
      </c>
    </row>
    <row r="80" customFormat="false" ht="12.8" hidden="false" customHeight="false" outlineLevel="0" collapsed="false">
      <c r="A80" s="9" t="n">
        <v>1</v>
      </c>
      <c r="B80" s="10" t="n">
        <v>45626</v>
      </c>
      <c r="C80" s="27" t="s">
        <v>457</v>
      </c>
      <c r="D80" s="13" t="n">
        <v>52</v>
      </c>
      <c r="E80" s="27" t="s">
        <v>156</v>
      </c>
      <c r="F80" s="13" t="s">
        <v>69</v>
      </c>
      <c r="G80" s="27" t="s">
        <v>425</v>
      </c>
      <c r="H80" s="27"/>
      <c r="I80" s="42" t="s">
        <v>14</v>
      </c>
    </row>
    <row r="81" customFormat="false" ht="12.8" hidden="false" customHeight="false" outlineLevel="0" collapsed="false">
      <c r="A81" s="9" t="n">
        <v>1</v>
      </c>
      <c r="B81" s="10" t="n">
        <v>45628</v>
      </c>
      <c r="C81" s="27" t="s">
        <v>458</v>
      </c>
      <c r="D81" s="13" t="n">
        <v>108</v>
      </c>
      <c r="E81" s="27" t="s">
        <v>156</v>
      </c>
      <c r="F81" s="13" t="s">
        <v>69</v>
      </c>
      <c r="G81" s="27" t="s">
        <v>425</v>
      </c>
      <c r="H81" s="27" t="s">
        <v>123</v>
      </c>
      <c r="I81" s="42" t="s">
        <v>14</v>
      </c>
    </row>
    <row r="82" customFormat="false" ht="12.8" hidden="false" customHeight="false" outlineLevel="0" collapsed="false">
      <c r="A82" s="9" t="n">
        <v>1</v>
      </c>
      <c r="B82" s="10" t="n">
        <v>45631</v>
      </c>
      <c r="C82" s="27" t="s">
        <v>459</v>
      </c>
      <c r="D82" s="11" t="n">
        <v>85</v>
      </c>
      <c r="E82" s="70" t="s">
        <v>216</v>
      </c>
      <c r="F82" s="11" t="s">
        <v>69</v>
      </c>
      <c r="G82" s="27" t="s">
        <v>256</v>
      </c>
      <c r="H82" s="27" t="s">
        <v>217</v>
      </c>
      <c r="I82" s="44" t="s">
        <v>460</v>
      </c>
    </row>
    <row r="83" customFormat="false" ht="23.85" hidden="false" customHeight="false" outlineLevel="0" collapsed="false">
      <c r="A83" s="9" t="n">
        <v>1</v>
      </c>
      <c r="B83" s="10" t="n">
        <v>45635</v>
      </c>
      <c r="C83" s="0" t="s">
        <v>461</v>
      </c>
      <c r="D83" s="13" t="n">
        <v>40</v>
      </c>
      <c r="E83" s="27" t="s">
        <v>288</v>
      </c>
      <c r="F83" s="13" t="s">
        <v>69</v>
      </c>
      <c r="G83" s="27" t="s">
        <v>82</v>
      </c>
      <c r="H83" s="27"/>
      <c r="I83" s="79" t="s">
        <v>462</v>
      </c>
    </row>
    <row r="84" customFormat="false" ht="12.8" hidden="false" customHeight="false" outlineLevel="0" collapsed="false">
      <c r="A84" s="9" t="n">
        <v>1</v>
      </c>
      <c r="B84" s="37" t="n">
        <v>45638</v>
      </c>
      <c r="C84" s="27" t="s">
        <v>257</v>
      </c>
      <c r="D84" s="11" t="n">
        <v>86</v>
      </c>
      <c r="E84" s="70" t="s">
        <v>216</v>
      </c>
      <c r="F84" s="42" t="s">
        <v>69</v>
      </c>
      <c r="G84" s="70"/>
      <c r="H84" s="27"/>
      <c r="I84" s="42" t="s">
        <v>14</v>
      </c>
    </row>
    <row r="85" customFormat="false" ht="12.8" hidden="false" customHeight="false" outlineLevel="0" collapsed="false">
      <c r="A85" s="9" t="n">
        <v>1</v>
      </c>
      <c r="B85" s="37" t="n">
        <v>45649</v>
      </c>
      <c r="C85" s="27" t="s">
        <v>463</v>
      </c>
      <c r="D85" s="11" t="n">
        <v>78</v>
      </c>
      <c r="E85" s="70" t="s">
        <v>216</v>
      </c>
      <c r="F85" s="42" t="s">
        <v>69</v>
      </c>
      <c r="G85" s="70"/>
      <c r="H85" s="27"/>
      <c r="I85" s="42" t="s">
        <v>454</v>
      </c>
    </row>
    <row r="86" customFormat="false" ht="12.8" hidden="false" customHeight="false" outlineLevel="0" collapsed="false">
      <c r="A86" s="9" t="n">
        <v>1</v>
      </c>
      <c r="B86" s="10" t="n">
        <v>45652</v>
      </c>
      <c r="C86" s="27" t="s">
        <v>459</v>
      </c>
      <c r="D86" s="6" t="n">
        <v>80</v>
      </c>
      <c r="E86" s="27" t="s">
        <v>256</v>
      </c>
      <c r="F86" s="13" t="s">
        <v>67</v>
      </c>
      <c r="G86" s="70" t="s">
        <v>216</v>
      </c>
      <c r="H86" s="25"/>
      <c r="I86" s="76" t="s">
        <v>14</v>
      </c>
    </row>
    <row r="87" customFormat="false" ht="12.8" hidden="false" customHeight="false" outlineLevel="0" collapsed="false">
      <c r="A87" s="9" t="n">
        <v>1</v>
      </c>
      <c r="B87" s="37" t="n">
        <v>45656</v>
      </c>
      <c r="C87" s="27" t="s">
        <v>464</v>
      </c>
      <c r="D87" s="13" t="n">
        <v>70</v>
      </c>
      <c r="E87" s="27" t="s">
        <v>156</v>
      </c>
      <c r="F87" s="13" t="s">
        <v>69</v>
      </c>
      <c r="G87" s="27" t="s">
        <v>123</v>
      </c>
      <c r="H87" s="27" t="s">
        <v>425</v>
      </c>
      <c r="I87" s="13" t="s">
        <v>14</v>
      </c>
    </row>
    <row r="88" customFormat="false" ht="12.8" hidden="false" customHeight="false" outlineLevel="0" collapsed="false">
      <c r="A88" s="20" t="n">
        <f aca="false">SUM(A66:A87)</f>
        <v>22</v>
      </c>
      <c r="B88" s="21"/>
      <c r="C88" s="50"/>
      <c r="D88" s="20" t="n">
        <f aca="false">SUM(D66:D87)</f>
        <v>1788</v>
      </c>
      <c r="E88" s="50"/>
      <c r="F88" s="50"/>
      <c r="G88" s="50"/>
      <c r="H88" s="20"/>
      <c r="I88" s="82"/>
    </row>
  </sheetData>
  <mergeCells count="6">
    <mergeCell ref="A1:I1"/>
    <mergeCell ref="A2:I2"/>
    <mergeCell ref="A23:I23"/>
    <mergeCell ref="A45:I45"/>
    <mergeCell ref="A54:I54"/>
    <mergeCell ref="A64:I64"/>
  </mergeCells>
  <conditionalFormatting sqref="A67:A87 A48:A51 A56:A61">
    <cfRule type="cellIs" priority="2" operator="equal" aboveAverage="0" equalAverage="0" bottom="0" percent="0" rank="0" text="" dxfId="32">
      <formula>1</formula>
    </cfRule>
    <cfRule type="cellIs" priority="3" operator="lessThan" aboveAverage="0" equalAverage="0" bottom="0" percent="0" rank="0" text="" dxfId="33">
      <formula>1</formula>
    </cfRule>
  </conditionalFormatting>
  <conditionalFormatting sqref="A4:A20 A26:A30 A32:A42">
    <cfRule type="cellIs" priority="4" operator="equal" aboveAverage="0" equalAverage="0" bottom="0" percent="0" rank="0" text="" dxfId="34">
      <formula>1</formula>
    </cfRule>
    <cfRule type="cellIs" priority="5" operator="lessThan" aboveAverage="0" equalAverage="0" bottom="0" percent="0" rank="0" text="" dxfId="35">
      <formula>1</formula>
    </cfRule>
  </conditionalFormatting>
  <conditionalFormatting sqref="A66:A67 A47:A51 A56:A61">
    <cfRule type="cellIs" priority="6" operator="equal" aboveAverage="0" equalAverage="0" bottom="0" percent="0" rank="0" text="" dxfId="36">
      <formula>1</formula>
    </cfRule>
    <cfRule type="cellIs" priority="7" operator="lessThan" aboveAverage="0" equalAverage="0" bottom="0" percent="0" rank="0" text="" dxfId="37">
      <formula>1</formula>
    </cfRule>
  </conditionalFormatting>
  <conditionalFormatting sqref="A25:A26">
    <cfRule type="cellIs" priority="8" operator="equal" aboveAverage="0" equalAverage="0" bottom="0" percent="0" rank="0" text="" dxfId="38">
      <formula>1</formula>
    </cfRule>
    <cfRule type="cellIs" priority="9" operator="lessThan" aboveAverage="0" equalAverage="0" bottom="0" percent="0" rank="0" text="" dxfId="39">
      <formula>1</formula>
    </cfRule>
  </conditionalFormatting>
  <conditionalFormatting sqref="A31">
    <cfRule type="cellIs" priority="10" operator="equal" aboveAverage="0" equalAverage="0" bottom="0" percent="0" rank="0" text="" dxfId="40">
      <formula>1</formula>
    </cfRule>
    <cfRule type="cellIs" priority="11" operator="lessThan" aboveAverage="0" equalAverage="0" bottom="0" percent="0" rank="0" text="" dxfId="41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0"/>
  <sheetViews>
    <sheetView showFormulas="false" showGridLines="true" showRowColHeaders="true" showZeros="true" rightToLeft="false" tabSelected="false" showOutlineSymbols="true" defaultGridColor="true" view="normal" topLeftCell="A49" colorId="64" zoomScale="100" zoomScaleNormal="100" zoomScalePageLayoutView="100" workbookViewId="0">
      <selection pane="topLeft" activeCell="B75" activeCellId="0" sqref="B75"/>
    </sheetView>
  </sheetViews>
  <sheetFormatPr defaultColWidth="14.53515625" defaultRowHeight="12.8" zeroHeight="false" outlineLevelRow="0" outlineLevelCol="0"/>
  <cols>
    <col collapsed="false" customWidth="true" hidden="false" outlineLevel="0" max="1" min="1" style="1" width="5.49"/>
    <col collapsed="false" customWidth="true" hidden="false" outlineLevel="0" max="2" min="2" style="2" width="10.46"/>
    <col collapsed="false" customWidth="true" hidden="false" outlineLevel="0" max="3" min="3" style="34" width="30.89"/>
    <col collapsed="false" customWidth="true" hidden="false" outlineLevel="0" max="4" min="4" style="34" width="19.46"/>
    <col collapsed="false" customWidth="true" hidden="false" outlineLevel="0" max="5" min="5" style="34" width="18.66"/>
    <col collapsed="false" customWidth="true" hidden="false" outlineLevel="0" max="6" min="6" style="1" width="18.66"/>
    <col collapsed="false" customWidth="true" hidden="false" outlineLevel="0" max="7" min="7" style="34" width="18.66"/>
    <col collapsed="false" customWidth="true" hidden="false" outlineLevel="0" max="8" min="8" style="1" width="24.17"/>
    <col collapsed="false" customWidth="true" hidden="false" outlineLevel="0" max="10" min="9" style="1" width="34.32"/>
  </cols>
  <sheetData>
    <row r="1" customFormat="false" ht="24.45" hidden="false" customHeight="false" outlineLevel="0" collapsed="false">
      <c r="A1" s="4" t="s">
        <v>465</v>
      </c>
      <c r="B1" s="4"/>
      <c r="C1" s="4"/>
      <c r="D1" s="4"/>
      <c r="E1" s="4"/>
      <c r="F1" s="4"/>
      <c r="G1" s="4"/>
      <c r="H1" s="4"/>
      <c r="I1" s="4"/>
      <c r="J1" s="4"/>
    </row>
    <row r="2" customFormat="false" ht="24.45" hidden="false" customHeight="false" outlineLevel="0" collapsed="false">
      <c r="A2" s="46" t="str">
        <f aca="false">'Rando niv 1'!A2</f>
        <v>T1 2024</v>
      </c>
      <c r="B2" s="46"/>
      <c r="C2" s="46"/>
      <c r="D2" s="46"/>
      <c r="E2" s="46"/>
      <c r="F2" s="46"/>
      <c r="G2" s="46"/>
      <c r="H2" s="46"/>
      <c r="I2" s="46"/>
      <c r="J2" s="46"/>
    </row>
    <row r="3" customFormat="false" ht="12.8" hidden="false" customHeight="false" outlineLevel="0" collapsed="false">
      <c r="A3" s="6" t="s">
        <v>2</v>
      </c>
      <c r="B3" s="7" t="s">
        <v>3</v>
      </c>
      <c r="C3" s="47" t="s">
        <v>4</v>
      </c>
      <c r="D3" s="47" t="s">
        <v>5</v>
      </c>
      <c r="E3" s="47" t="s">
        <v>6</v>
      </c>
      <c r="F3" s="6" t="s">
        <v>7</v>
      </c>
      <c r="G3" s="47" t="s">
        <v>8</v>
      </c>
      <c r="H3" s="6" t="s">
        <v>9</v>
      </c>
      <c r="I3" s="6"/>
      <c r="J3" s="6" t="s">
        <v>10</v>
      </c>
    </row>
    <row r="4" customFormat="false" ht="12.8" hidden="false" customHeight="false" outlineLevel="0" collapsed="false">
      <c r="A4" s="9" t="n">
        <v>1</v>
      </c>
      <c r="B4" s="37" t="n">
        <v>45300</v>
      </c>
      <c r="C4" s="27" t="s">
        <v>466</v>
      </c>
      <c r="D4" s="27" t="s">
        <v>467</v>
      </c>
      <c r="E4" s="27" t="s">
        <v>468</v>
      </c>
      <c r="F4" s="11"/>
      <c r="G4" s="27" t="s">
        <v>469</v>
      </c>
      <c r="H4" s="13" t="n">
        <v>0</v>
      </c>
      <c r="I4" s="13"/>
      <c r="J4" s="6" t="s">
        <v>14</v>
      </c>
    </row>
    <row r="5" customFormat="false" ht="12.8" hidden="false" customHeight="false" outlineLevel="0" collapsed="false">
      <c r="A5" s="9" t="n">
        <v>1</v>
      </c>
      <c r="B5" s="37" t="n">
        <v>45303</v>
      </c>
      <c r="C5" s="27" t="s">
        <v>467</v>
      </c>
      <c r="D5" s="27" t="s">
        <v>466</v>
      </c>
      <c r="E5" s="27"/>
      <c r="F5" s="11"/>
      <c r="G5" s="27" t="s">
        <v>470</v>
      </c>
      <c r="H5" s="13" t="n">
        <v>0</v>
      </c>
      <c r="I5" s="13"/>
      <c r="J5" s="6" t="s">
        <v>14</v>
      </c>
    </row>
    <row r="6" customFormat="false" ht="12.8" hidden="false" customHeight="false" outlineLevel="0" collapsed="false">
      <c r="A6" s="9" t="n">
        <v>1</v>
      </c>
      <c r="B6" s="37" t="n">
        <v>45307</v>
      </c>
      <c r="C6" s="27" t="s">
        <v>467</v>
      </c>
      <c r="D6" s="27" t="s">
        <v>466</v>
      </c>
      <c r="E6" s="27" t="s">
        <v>471</v>
      </c>
      <c r="F6" s="11"/>
      <c r="G6" s="27" t="s">
        <v>74</v>
      </c>
      <c r="H6" s="13" t="n">
        <v>24</v>
      </c>
      <c r="I6" s="13"/>
      <c r="J6" s="6" t="s">
        <v>14</v>
      </c>
    </row>
    <row r="7" customFormat="false" ht="12.8" hidden="false" customHeight="false" outlineLevel="0" collapsed="false">
      <c r="A7" s="9" t="n">
        <v>1</v>
      </c>
      <c r="B7" s="37" t="n">
        <v>45310</v>
      </c>
      <c r="C7" s="34" t="s">
        <v>467</v>
      </c>
      <c r="D7" s="34" t="s">
        <v>466</v>
      </c>
      <c r="E7" s="34" t="s">
        <v>471</v>
      </c>
      <c r="G7" s="34" t="s">
        <v>472</v>
      </c>
      <c r="H7" s="1" t="n">
        <v>0</v>
      </c>
      <c r="J7" s="6" t="s">
        <v>14</v>
      </c>
    </row>
    <row r="8" customFormat="false" ht="12.8" hidden="false" customHeight="false" outlineLevel="0" collapsed="false">
      <c r="A8" s="9" t="n">
        <v>1</v>
      </c>
      <c r="B8" s="37" t="n">
        <v>44949</v>
      </c>
      <c r="C8" s="27" t="s">
        <v>471</v>
      </c>
      <c r="D8" s="27" t="s">
        <v>466</v>
      </c>
      <c r="E8" s="27"/>
      <c r="F8" s="11"/>
      <c r="G8" s="27" t="s">
        <v>473</v>
      </c>
      <c r="H8" s="13" t="n">
        <v>3</v>
      </c>
      <c r="I8" s="13"/>
      <c r="J8" s="6" t="s">
        <v>14</v>
      </c>
    </row>
    <row r="9" customFormat="false" ht="12.8" hidden="false" customHeight="false" outlineLevel="0" collapsed="false">
      <c r="A9" s="9" t="n">
        <v>1</v>
      </c>
      <c r="B9" s="37" t="n">
        <v>45317</v>
      </c>
      <c r="C9" s="27" t="s">
        <v>467</v>
      </c>
      <c r="D9" s="27" t="s">
        <v>471</v>
      </c>
      <c r="E9" s="27"/>
      <c r="F9" s="11"/>
      <c r="G9" s="27" t="s">
        <v>65</v>
      </c>
      <c r="H9" s="13" t="n">
        <v>3</v>
      </c>
      <c r="I9" s="13"/>
      <c r="J9" s="6" t="s">
        <v>14</v>
      </c>
    </row>
    <row r="10" customFormat="false" ht="12.8" hidden="false" customHeight="false" outlineLevel="0" collapsed="false">
      <c r="A10" s="9" t="n">
        <v>1</v>
      </c>
      <c r="B10" s="37" t="n">
        <v>45321</v>
      </c>
      <c r="C10" s="27" t="s">
        <v>467</v>
      </c>
      <c r="D10" s="27" t="s">
        <v>466</v>
      </c>
      <c r="E10" s="27" t="s">
        <v>471</v>
      </c>
      <c r="F10" s="11"/>
      <c r="G10" s="27" t="s">
        <v>298</v>
      </c>
      <c r="H10" s="13" t="n">
        <v>10</v>
      </c>
      <c r="I10" s="13"/>
      <c r="J10" s="6" t="s">
        <v>14</v>
      </c>
    </row>
    <row r="11" customFormat="false" ht="12.8" hidden="false" customHeight="false" outlineLevel="0" collapsed="false">
      <c r="A11" s="19" t="n">
        <v>1</v>
      </c>
      <c r="B11" s="37" t="n">
        <v>45324</v>
      </c>
      <c r="C11" s="27" t="s">
        <v>467</v>
      </c>
      <c r="D11" s="27" t="s">
        <v>466</v>
      </c>
      <c r="E11" s="27"/>
      <c r="F11" s="11"/>
      <c r="G11" s="27" t="s">
        <v>298</v>
      </c>
      <c r="H11" s="13" t="n">
        <v>10</v>
      </c>
      <c r="I11" s="13"/>
      <c r="J11" s="13" t="s">
        <v>474</v>
      </c>
    </row>
    <row r="12" customFormat="false" ht="12.8" hidden="false" customHeight="false" outlineLevel="0" collapsed="false">
      <c r="A12" s="9" t="n">
        <v>1</v>
      </c>
      <c r="B12" s="37" t="n">
        <v>45328</v>
      </c>
      <c r="C12" s="27" t="s">
        <v>475</v>
      </c>
      <c r="D12" s="27" t="s">
        <v>476</v>
      </c>
      <c r="E12" s="27"/>
      <c r="F12" s="11"/>
      <c r="G12" s="27" t="s">
        <v>477</v>
      </c>
      <c r="H12" s="13" t="n">
        <v>0</v>
      </c>
      <c r="I12" s="13"/>
      <c r="J12" s="6" t="s">
        <v>14</v>
      </c>
    </row>
    <row r="13" customFormat="false" ht="12.8" hidden="false" customHeight="false" outlineLevel="0" collapsed="false">
      <c r="A13" s="14" t="n">
        <v>0</v>
      </c>
      <c r="B13" s="57" t="n">
        <v>45331</v>
      </c>
      <c r="C13" s="40"/>
      <c r="D13" s="40"/>
      <c r="E13" s="40"/>
      <c r="F13" s="18"/>
      <c r="G13" s="40"/>
      <c r="H13" s="18"/>
      <c r="I13" s="18"/>
      <c r="J13" s="59" t="s">
        <v>25</v>
      </c>
    </row>
    <row r="14" customFormat="false" ht="12.8" hidden="false" customHeight="false" outlineLevel="0" collapsed="false">
      <c r="A14" s="9" t="n">
        <v>1</v>
      </c>
      <c r="B14" s="37" t="n">
        <v>45349</v>
      </c>
      <c r="C14" s="27" t="s">
        <v>467</v>
      </c>
      <c r="D14" s="27" t="s">
        <v>471</v>
      </c>
      <c r="E14" s="27" t="s">
        <v>466</v>
      </c>
      <c r="F14" s="11"/>
      <c r="G14" s="27" t="s">
        <v>469</v>
      </c>
      <c r="H14" s="13" t="n">
        <v>0</v>
      </c>
      <c r="I14" s="13"/>
      <c r="J14" s="6" t="s">
        <v>14</v>
      </c>
    </row>
    <row r="15" customFormat="false" ht="12.8" hidden="false" customHeight="false" outlineLevel="0" collapsed="false">
      <c r="A15" s="9" t="n">
        <v>1</v>
      </c>
      <c r="B15" s="37" t="n">
        <v>45352</v>
      </c>
      <c r="C15" s="27" t="s">
        <v>467</v>
      </c>
      <c r="D15" s="27" t="s">
        <v>466</v>
      </c>
      <c r="E15" s="27" t="s">
        <v>471</v>
      </c>
      <c r="F15" s="11"/>
      <c r="G15" s="27" t="s">
        <v>469</v>
      </c>
      <c r="H15" s="13" t="n">
        <v>0</v>
      </c>
      <c r="I15" s="13"/>
      <c r="J15" s="6" t="s">
        <v>14</v>
      </c>
    </row>
    <row r="16" customFormat="false" ht="12.8" hidden="false" customHeight="false" outlineLevel="0" collapsed="false">
      <c r="A16" s="9" t="n">
        <v>1</v>
      </c>
      <c r="B16" s="37" t="n">
        <v>45356</v>
      </c>
      <c r="C16" s="27" t="s">
        <v>467</v>
      </c>
      <c r="D16" s="27" t="s">
        <v>466</v>
      </c>
      <c r="E16" s="27" t="s">
        <v>471</v>
      </c>
      <c r="F16" s="11"/>
      <c r="G16" s="27" t="s">
        <v>478</v>
      </c>
      <c r="H16" s="13" t="n">
        <v>8</v>
      </c>
      <c r="I16" s="13"/>
      <c r="J16" s="6" t="s">
        <v>14</v>
      </c>
    </row>
    <row r="17" customFormat="false" ht="12.8" hidden="false" customHeight="false" outlineLevel="0" collapsed="false">
      <c r="A17" s="14" t="n">
        <v>0</v>
      </c>
      <c r="B17" s="57" t="n">
        <v>45359</v>
      </c>
      <c r="C17" s="40"/>
      <c r="D17" s="40"/>
      <c r="E17" s="40"/>
      <c r="F17" s="18"/>
      <c r="G17" s="40"/>
      <c r="H17" s="18" t="n">
        <v>8</v>
      </c>
      <c r="I17" s="18"/>
      <c r="J17" s="59" t="s">
        <v>25</v>
      </c>
    </row>
    <row r="18" customFormat="false" ht="12.8" hidden="false" customHeight="false" outlineLevel="0" collapsed="false">
      <c r="A18" s="9" t="n">
        <v>1</v>
      </c>
      <c r="B18" s="37" t="n">
        <v>45363</v>
      </c>
      <c r="C18" s="27" t="s">
        <v>467</v>
      </c>
      <c r="D18" s="27" t="s">
        <v>466</v>
      </c>
      <c r="E18" s="27" t="s">
        <v>471</v>
      </c>
      <c r="F18" s="11"/>
      <c r="G18" s="27" t="s">
        <v>479</v>
      </c>
      <c r="H18" s="13" t="n">
        <v>10</v>
      </c>
      <c r="I18" s="13"/>
      <c r="J18" s="6" t="s">
        <v>14</v>
      </c>
    </row>
    <row r="19" customFormat="false" ht="12.8" hidden="false" customHeight="false" outlineLevel="0" collapsed="false">
      <c r="A19" s="9" t="n">
        <v>1</v>
      </c>
      <c r="B19" s="37" t="n">
        <v>45366</v>
      </c>
      <c r="C19" s="27" t="s">
        <v>471</v>
      </c>
      <c r="D19" s="27" t="s">
        <v>466</v>
      </c>
      <c r="E19" s="27"/>
      <c r="F19" s="11"/>
      <c r="G19" s="27" t="s">
        <v>479</v>
      </c>
      <c r="H19" s="13" t="n">
        <v>10</v>
      </c>
      <c r="I19" s="13"/>
      <c r="J19" s="6" t="s">
        <v>14</v>
      </c>
    </row>
    <row r="20" customFormat="false" ht="12.8" hidden="false" customHeight="false" outlineLevel="0" collapsed="false">
      <c r="A20" s="9" t="n">
        <v>1</v>
      </c>
      <c r="B20" s="37" t="n">
        <v>45370</v>
      </c>
      <c r="C20" s="27" t="s">
        <v>467</v>
      </c>
      <c r="D20" s="27" t="s">
        <v>466</v>
      </c>
      <c r="E20" s="27" t="s">
        <v>471</v>
      </c>
      <c r="F20" s="11"/>
      <c r="G20" s="27" t="s">
        <v>480</v>
      </c>
      <c r="H20" s="13" t="n">
        <v>28</v>
      </c>
      <c r="I20" s="13"/>
      <c r="J20" s="6" t="s">
        <v>14</v>
      </c>
    </row>
    <row r="21" customFormat="false" ht="12.8" hidden="false" customHeight="false" outlineLevel="0" collapsed="false">
      <c r="A21" s="9" t="n">
        <v>1</v>
      </c>
      <c r="B21" s="37" t="n">
        <v>45373</v>
      </c>
      <c r="C21" s="27" t="s">
        <v>467</v>
      </c>
      <c r="D21" s="27" t="s">
        <v>471</v>
      </c>
      <c r="E21" s="27"/>
      <c r="F21" s="11"/>
      <c r="G21" s="27" t="s">
        <v>481</v>
      </c>
      <c r="H21" s="13" t="n">
        <v>28</v>
      </c>
      <c r="I21" s="13"/>
      <c r="J21" s="6" t="s">
        <v>14</v>
      </c>
    </row>
    <row r="22" customFormat="false" ht="12.8" hidden="false" customHeight="false" outlineLevel="0" collapsed="false">
      <c r="A22" s="14" t="n">
        <v>0</v>
      </c>
      <c r="B22" s="57" t="n">
        <v>45377</v>
      </c>
      <c r="C22" s="40"/>
      <c r="D22" s="40"/>
      <c r="E22" s="40"/>
      <c r="F22" s="18"/>
      <c r="G22" s="40"/>
      <c r="H22" s="18" t="n">
        <v>0</v>
      </c>
      <c r="I22" s="18"/>
      <c r="J22" s="59" t="s">
        <v>25</v>
      </c>
    </row>
    <row r="23" customFormat="false" ht="12.8" hidden="false" customHeight="false" outlineLevel="0" collapsed="false">
      <c r="A23" s="20" t="n">
        <f aca="false">SUM(A4:A22)</f>
        <v>16</v>
      </c>
      <c r="B23" s="21"/>
      <c r="C23" s="50"/>
      <c r="D23" s="50"/>
      <c r="E23" s="50"/>
      <c r="F23" s="22"/>
      <c r="G23" s="50"/>
      <c r="H23" s="20" t="n">
        <f aca="false">SUM(H4:H22)</f>
        <v>142</v>
      </c>
      <c r="I23" s="20"/>
      <c r="J23" s="22"/>
    </row>
    <row r="25" customFormat="false" ht="24.45" hidden="false" customHeight="false" outlineLevel="0" collapsed="false">
      <c r="A25" s="46" t="str">
        <f aca="false">'Rando niv 1'!A18</f>
        <v>T2 2024</v>
      </c>
      <c r="B25" s="46"/>
      <c r="C25" s="46"/>
      <c r="D25" s="46"/>
      <c r="E25" s="46"/>
      <c r="F25" s="46"/>
      <c r="G25" s="46"/>
      <c r="H25" s="46"/>
      <c r="I25" s="46"/>
      <c r="J25" s="46"/>
    </row>
    <row r="26" customFormat="false" ht="12.8" hidden="false" customHeight="false" outlineLevel="0" collapsed="false">
      <c r="A26" s="6" t="s">
        <v>2</v>
      </c>
      <c r="B26" s="7" t="s">
        <v>3</v>
      </c>
      <c r="C26" s="47" t="s">
        <v>4</v>
      </c>
      <c r="D26" s="47" t="s">
        <v>5</v>
      </c>
      <c r="E26" s="47" t="s">
        <v>6</v>
      </c>
      <c r="F26" s="6" t="s">
        <v>7</v>
      </c>
      <c r="G26" s="47" t="s">
        <v>8</v>
      </c>
      <c r="H26" s="6" t="s">
        <v>9</v>
      </c>
      <c r="I26" s="6"/>
      <c r="J26" s="6" t="s">
        <v>10</v>
      </c>
    </row>
    <row r="27" s="24" customFormat="true" ht="12.8" hidden="false" customHeight="false" outlineLevel="0" collapsed="false">
      <c r="A27" s="25" t="n">
        <v>1</v>
      </c>
      <c r="B27" s="37" t="n">
        <v>45384</v>
      </c>
      <c r="C27" s="27" t="s">
        <v>467</v>
      </c>
      <c r="D27" s="27" t="s">
        <v>471</v>
      </c>
      <c r="E27" s="27"/>
      <c r="F27" s="11"/>
      <c r="G27" s="27" t="s">
        <v>469</v>
      </c>
      <c r="H27" s="13" t="n">
        <v>0</v>
      </c>
      <c r="I27" s="13"/>
      <c r="J27" s="6" t="s">
        <v>14</v>
      </c>
    </row>
    <row r="28" s="24" customFormat="true" ht="12.8" hidden="false" customHeight="false" outlineLevel="0" collapsed="false">
      <c r="A28" s="25" t="n">
        <v>1</v>
      </c>
      <c r="B28" s="37" t="n">
        <v>45387</v>
      </c>
      <c r="C28" s="27" t="s">
        <v>467</v>
      </c>
      <c r="D28" s="27" t="s">
        <v>471</v>
      </c>
      <c r="E28" s="27" t="s">
        <v>482</v>
      </c>
      <c r="F28" s="11"/>
      <c r="G28" s="27" t="s">
        <v>469</v>
      </c>
      <c r="H28" s="13" t="n">
        <v>0</v>
      </c>
      <c r="I28" s="13"/>
      <c r="J28" s="6" t="s">
        <v>14</v>
      </c>
    </row>
    <row r="29" s="24" customFormat="true" ht="12.8" hidden="false" customHeight="false" outlineLevel="0" collapsed="false">
      <c r="A29" s="25" t="n">
        <v>1</v>
      </c>
      <c r="B29" s="26" t="n">
        <v>45405</v>
      </c>
      <c r="C29" s="27" t="s">
        <v>471</v>
      </c>
      <c r="D29" s="27"/>
      <c r="E29" s="27"/>
      <c r="F29" s="11"/>
      <c r="G29" s="27" t="s">
        <v>469</v>
      </c>
      <c r="H29" s="13" t="n">
        <v>0</v>
      </c>
      <c r="I29" s="13"/>
      <c r="J29" s="6" t="s">
        <v>14</v>
      </c>
    </row>
    <row r="30" customFormat="false" ht="12.8" hidden="false" customHeight="false" outlineLevel="0" collapsed="false">
      <c r="A30" s="14" t="n">
        <v>0</v>
      </c>
      <c r="B30" s="57" t="n">
        <v>45412</v>
      </c>
      <c r="C30" s="40"/>
      <c r="D30" s="40"/>
      <c r="E30" s="40"/>
      <c r="F30" s="18"/>
      <c r="G30" s="40"/>
      <c r="H30" s="18"/>
      <c r="I30" s="18"/>
      <c r="J30" s="59" t="s">
        <v>25</v>
      </c>
    </row>
    <row r="31" s="24" customFormat="true" ht="12.8" hidden="false" customHeight="false" outlineLevel="0" collapsed="false">
      <c r="A31" s="25" t="n">
        <v>1</v>
      </c>
      <c r="B31" s="37" t="n">
        <v>45415</v>
      </c>
      <c r="C31" s="27" t="s">
        <v>466</v>
      </c>
      <c r="D31" s="27" t="s">
        <v>471</v>
      </c>
      <c r="E31" s="27"/>
      <c r="F31" s="11"/>
      <c r="G31" s="27" t="s">
        <v>469</v>
      </c>
      <c r="H31" s="13" t="n">
        <v>0</v>
      </c>
      <c r="I31" s="13"/>
      <c r="J31" s="6" t="s">
        <v>14</v>
      </c>
    </row>
    <row r="32" s="24" customFormat="true" ht="12.8" hidden="false" customHeight="false" outlineLevel="0" collapsed="false">
      <c r="A32" s="25" t="n">
        <v>1</v>
      </c>
      <c r="B32" s="26" t="n">
        <v>45419</v>
      </c>
      <c r="C32" s="27" t="s">
        <v>467</v>
      </c>
      <c r="D32" s="27" t="s">
        <v>466</v>
      </c>
      <c r="E32" s="27" t="s">
        <v>471</v>
      </c>
      <c r="F32" s="11"/>
      <c r="G32" s="27" t="s">
        <v>473</v>
      </c>
      <c r="H32" s="13" t="n">
        <v>2</v>
      </c>
      <c r="I32" s="13"/>
      <c r="J32" s="6" t="s">
        <v>14</v>
      </c>
    </row>
    <row r="33" s="24" customFormat="true" ht="12.8" hidden="false" customHeight="false" outlineLevel="0" collapsed="false">
      <c r="A33" s="25" t="n">
        <v>1</v>
      </c>
      <c r="B33" s="26" t="n">
        <v>45426</v>
      </c>
      <c r="C33" s="27" t="s">
        <v>467</v>
      </c>
      <c r="D33" s="27" t="s">
        <v>471</v>
      </c>
      <c r="E33" s="27" t="s">
        <v>466</v>
      </c>
      <c r="F33" s="11"/>
      <c r="G33" s="27" t="s">
        <v>469</v>
      </c>
      <c r="H33" s="13" t="n">
        <v>0</v>
      </c>
      <c r="I33" s="13"/>
      <c r="J33" s="6" t="s">
        <v>14</v>
      </c>
    </row>
    <row r="34" s="24" customFormat="true" ht="12.8" hidden="false" customHeight="false" outlineLevel="0" collapsed="false">
      <c r="A34" s="25" t="n">
        <v>1</v>
      </c>
      <c r="B34" s="26" t="n">
        <v>45433</v>
      </c>
      <c r="C34" s="27" t="s">
        <v>466</v>
      </c>
      <c r="D34" s="27" t="s">
        <v>471</v>
      </c>
      <c r="E34" s="27"/>
      <c r="F34" s="11"/>
      <c r="G34" s="27" t="s">
        <v>469</v>
      </c>
      <c r="H34" s="13" t="n">
        <v>0</v>
      </c>
      <c r="I34" s="13"/>
      <c r="J34" s="6" t="s">
        <v>14</v>
      </c>
    </row>
    <row r="35" s="24" customFormat="true" ht="12.8" hidden="false" customHeight="false" outlineLevel="0" collapsed="false">
      <c r="A35" s="25" t="n">
        <v>1</v>
      </c>
      <c r="B35" s="26" t="n">
        <v>45440</v>
      </c>
      <c r="C35" s="27" t="s">
        <v>467</v>
      </c>
      <c r="D35" s="27" t="s">
        <v>466</v>
      </c>
      <c r="E35" s="27" t="s">
        <v>471</v>
      </c>
      <c r="F35" s="11"/>
      <c r="G35" s="27" t="s">
        <v>74</v>
      </c>
      <c r="H35" s="13" t="n">
        <v>24</v>
      </c>
      <c r="I35" s="13"/>
      <c r="J35" s="6" t="s">
        <v>14</v>
      </c>
    </row>
    <row r="36" s="24" customFormat="true" ht="12.8" hidden="false" customHeight="false" outlineLevel="0" collapsed="false">
      <c r="A36" s="25" t="n">
        <v>1</v>
      </c>
      <c r="B36" s="26" t="n">
        <v>45443</v>
      </c>
      <c r="C36" s="27" t="s">
        <v>467</v>
      </c>
      <c r="D36" s="27" t="s">
        <v>466</v>
      </c>
      <c r="E36" s="27"/>
      <c r="F36" s="11"/>
      <c r="G36" s="27" t="s">
        <v>74</v>
      </c>
      <c r="H36" s="13" t="n">
        <v>24</v>
      </c>
      <c r="I36" s="13"/>
      <c r="J36" s="6" t="s">
        <v>14</v>
      </c>
    </row>
    <row r="37" s="24" customFormat="true" ht="12.8" hidden="false" customHeight="false" outlineLevel="0" collapsed="false">
      <c r="A37" s="25" t="n">
        <v>1</v>
      </c>
      <c r="B37" s="26" t="n">
        <v>45447</v>
      </c>
      <c r="C37" s="27" t="s">
        <v>483</v>
      </c>
      <c r="D37" s="27" t="s">
        <v>471</v>
      </c>
      <c r="E37" s="27" t="s">
        <v>466</v>
      </c>
      <c r="F37" s="11"/>
      <c r="G37" s="27" t="s">
        <v>484</v>
      </c>
      <c r="H37" s="13" t="n">
        <v>4</v>
      </c>
      <c r="I37" s="13"/>
      <c r="J37" s="6" t="s">
        <v>14</v>
      </c>
    </row>
    <row r="38" s="24" customFormat="true" ht="12.8" hidden="false" customHeight="false" outlineLevel="0" collapsed="false">
      <c r="A38" s="25" t="n">
        <v>1</v>
      </c>
      <c r="B38" s="37" t="n">
        <v>45454</v>
      </c>
      <c r="C38" s="27" t="s">
        <v>467</v>
      </c>
      <c r="D38" s="27"/>
      <c r="E38" s="27"/>
      <c r="F38" s="11"/>
      <c r="G38" s="27" t="s">
        <v>469</v>
      </c>
      <c r="H38" s="13" t="n">
        <v>0</v>
      </c>
      <c r="I38" s="13"/>
      <c r="J38" s="6" t="s">
        <v>14</v>
      </c>
    </row>
    <row r="39" s="24" customFormat="true" ht="12.8" hidden="false" customHeight="false" outlineLevel="0" collapsed="false">
      <c r="A39" s="25" t="n">
        <v>1</v>
      </c>
      <c r="B39" s="37" t="n">
        <v>45461</v>
      </c>
      <c r="C39" s="27" t="s">
        <v>467</v>
      </c>
      <c r="D39" s="27" t="s">
        <v>471</v>
      </c>
      <c r="E39" s="27"/>
      <c r="F39" s="11"/>
      <c r="G39" s="27" t="s">
        <v>469</v>
      </c>
      <c r="H39" s="13" t="n">
        <v>0</v>
      </c>
      <c r="I39" s="13"/>
      <c r="J39" s="6" t="s">
        <v>14</v>
      </c>
    </row>
    <row r="40" customFormat="false" ht="12.8" hidden="false" customHeight="false" outlineLevel="0" collapsed="false">
      <c r="A40" s="20" t="n">
        <f aca="false">SUM(A27:A39)</f>
        <v>12</v>
      </c>
      <c r="B40" s="21"/>
      <c r="C40" s="50"/>
      <c r="D40" s="50"/>
      <c r="E40" s="50"/>
      <c r="F40" s="22"/>
      <c r="G40" s="50"/>
      <c r="H40" s="20" t="n">
        <f aca="false">SUM(H27:H39)</f>
        <v>54</v>
      </c>
      <c r="I40" s="20"/>
      <c r="J40" s="22"/>
    </row>
    <row r="42" customFormat="false" ht="24.45" hidden="false" customHeight="false" outlineLevel="0" collapsed="false">
      <c r="A42" s="35" t="str">
        <f aca="false">'Rando niv 1'!A35</f>
        <v>T3 2024</v>
      </c>
      <c r="B42" s="35"/>
      <c r="C42" s="35"/>
      <c r="D42" s="35"/>
      <c r="E42" s="35"/>
      <c r="F42" s="35"/>
      <c r="G42" s="35"/>
      <c r="H42" s="35"/>
      <c r="I42" s="35"/>
      <c r="J42" s="35"/>
    </row>
    <row r="43" s="1" customFormat="true" ht="12.8" hidden="false" customHeight="false" outlineLevel="0" collapsed="false">
      <c r="A43" s="6" t="s">
        <v>2</v>
      </c>
      <c r="B43" s="7" t="s">
        <v>3</v>
      </c>
      <c r="C43" s="6" t="s">
        <v>8</v>
      </c>
      <c r="D43" s="6" t="s">
        <v>9</v>
      </c>
      <c r="E43" s="6" t="s">
        <v>4</v>
      </c>
      <c r="F43" s="6" t="s">
        <v>60</v>
      </c>
      <c r="G43" s="6" t="s">
        <v>5</v>
      </c>
      <c r="H43" s="6" t="s">
        <v>61</v>
      </c>
      <c r="I43" s="6" t="str">
        <f aca="false">'Rando niv 1'!I36</f>
        <v>Animateur facultatif</v>
      </c>
      <c r="J43" s="6" t="s">
        <v>10</v>
      </c>
    </row>
    <row r="44" s="24" customFormat="true" ht="12.8" hidden="false" customHeight="false" outlineLevel="0" collapsed="false">
      <c r="A44" s="25" t="n">
        <v>1</v>
      </c>
      <c r="B44" s="37" t="n">
        <v>45545</v>
      </c>
      <c r="C44" s="27" t="s">
        <v>469</v>
      </c>
      <c r="D44" s="11" t="n">
        <v>0</v>
      </c>
      <c r="E44" s="27" t="s">
        <v>467</v>
      </c>
      <c r="F44" s="11" t="s">
        <v>69</v>
      </c>
      <c r="G44" s="27" t="s">
        <v>471</v>
      </c>
      <c r="H44" s="11" t="s">
        <v>64</v>
      </c>
      <c r="I44" s="11"/>
      <c r="J44" s="6" t="s">
        <v>14</v>
      </c>
    </row>
    <row r="45" s="24" customFormat="true" ht="12.8" hidden="false" customHeight="false" outlineLevel="0" collapsed="false">
      <c r="A45" s="38" t="n">
        <v>1</v>
      </c>
      <c r="B45" s="37" t="n">
        <v>45548</v>
      </c>
      <c r="C45" s="27" t="s">
        <v>469</v>
      </c>
      <c r="D45" s="11" t="n">
        <v>0</v>
      </c>
      <c r="E45" s="27" t="s">
        <v>471</v>
      </c>
      <c r="F45" s="11" t="s">
        <v>64</v>
      </c>
      <c r="G45" s="27" t="s">
        <v>485</v>
      </c>
      <c r="H45" s="11" t="s">
        <v>64</v>
      </c>
      <c r="I45" s="11"/>
      <c r="J45" s="6" t="s">
        <v>14</v>
      </c>
    </row>
    <row r="46" s="24" customFormat="true" ht="12.8" hidden="false" customHeight="false" outlineLevel="0" collapsed="false">
      <c r="A46" s="38" t="n">
        <v>1</v>
      </c>
      <c r="B46" s="37" t="n">
        <v>45552</v>
      </c>
      <c r="C46" s="27" t="s">
        <v>486</v>
      </c>
      <c r="D46" s="11" t="n">
        <v>0</v>
      </c>
      <c r="E46" s="27" t="s">
        <v>467</v>
      </c>
      <c r="F46" s="11" t="s">
        <v>69</v>
      </c>
      <c r="G46" s="27" t="s">
        <v>471</v>
      </c>
      <c r="H46" s="11" t="s">
        <v>64</v>
      </c>
      <c r="I46" s="11"/>
      <c r="J46" s="6" t="s">
        <v>14</v>
      </c>
    </row>
    <row r="47" customFormat="false" ht="12.8" hidden="false" customHeight="false" outlineLevel="0" collapsed="false">
      <c r="A47" s="9" t="n">
        <v>1</v>
      </c>
      <c r="B47" s="37" t="n">
        <v>45555</v>
      </c>
      <c r="C47" s="27" t="s">
        <v>486</v>
      </c>
      <c r="D47" s="13" t="n">
        <v>0</v>
      </c>
      <c r="E47" s="27" t="s">
        <v>467</v>
      </c>
      <c r="F47" s="11" t="s">
        <v>69</v>
      </c>
      <c r="G47" s="27" t="s">
        <v>471</v>
      </c>
      <c r="H47" s="13" t="s">
        <v>64</v>
      </c>
      <c r="I47" s="13"/>
      <c r="J47" s="6" t="s">
        <v>14</v>
      </c>
    </row>
    <row r="48" customFormat="false" ht="12.8" hidden="false" customHeight="false" outlineLevel="0" collapsed="false">
      <c r="A48" s="9" t="n">
        <v>1</v>
      </c>
      <c r="B48" s="37" t="n">
        <v>45559</v>
      </c>
      <c r="C48" s="96" t="s">
        <v>473</v>
      </c>
      <c r="D48" s="1" t="n">
        <v>3</v>
      </c>
      <c r="E48" s="96" t="s">
        <v>467</v>
      </c>
      <c r="F48" s="1" t="s">
        <v>69</v>
      </c>
      <c r="G48" s="96" t="s">
        <v>471</v>
      </c>
      <c r="H48" s="1" t="s">
        <v>64</v>
      </c>
      <c r="J48" s="6" t="s">
        <v>14</v>
      </c>
    </row>
    <row r="49" customFormat="false" ht="12.8" hidden="false" customHeight="false" outlineLevel="0" collapsed="false">
      <c r="A49" s="9" t="n">
        <v>1</v>
      </c>
      <c r="B49" s="37" t="n">
        <v>45562</v>
      </c>
      <c r="C49" s="27" t="s">
        <v>469</v>
      </c>
      <c r="D49" s="13" t="n">
        <v>0</v>
      </c>
      <c r="E49" s="27" t="s">
        <v>471</v>
      </c>
      <c r="F49" s="13" t="s">
        <v>64</v>
      </c>
      <c r="G49" s="27"/>
      <c r="H49" s="13"/>
      <c r="I49" s="13"/>
      <c r="J49" s="6" t="s">
        <v>14</v>
      </c>
    </row>
    <row r="50" customFormat="false" ht="12.8" hidden="false" customHeight="false" outlineLevel="0" collapsed="false">
      <c r="A50" s="20" t="n">
        <f aca="false">SUM(A44:A49)</f>
        <v>6</v>
      </c>
      <c r="B50" s="21"/>
      <c r="C50" s="50"/>
      <c r="D50" s="20" t="n">
        <f aca="false">SUM(D44:D49)</f>
        <v>3</v>
      </c>
      <c r="E50" s="50"/>
      <c r="F50" s="22"/>
      <c r="G50" s="50"/>
      <c r="H50" s="20"/>
      <c r="I50" s="20"/>
      <c r="J50" s="22"/>
    </row>
    <row r="51" customFormat="false" ht="12.8" hidden="false" customHeight="false" outlineLevel="0" collapsed="false">
      <c r="D51" s="53"/>
    </row>
    <row r="52" customFormat="false" ht="24.45" hidden="false" customHeight="false" outlineLevel="0" collapsed="false">
      <c r="A52" s="35" t="str">
        <f aca="false">'Rando niv 1'!A43</f>
        <v>T4 2024</v>
      </c>
      <c r="B52" s="35"/>
      <c r="C52" s="35"/>
      <c r="D52" s="35"/>
      <c r="E52" s="35"/>
      <c r="F52" s="35"/>
      <c r="G52" s="35"/>
      <c r="H52" s="35"/>
      <c r="I52" s="35"/>
      <c r="J52" s="35"/>
    </row>
    <row r="53" s="1" customFormat="true" ht="12.8" hidden="false" customHeight="false" outlineLevel="0" collapsed="false">
      <c r="A53" s="6" t="s">
        <v>2</v>
      </c>
      <c r="B53" s="7" t="s">
        <v>3</v>
      </c>
      <c r="C53" s="6" t="s">
        <v>8</v>
      </c>
      <c r="D53" s="6" t="s">
        <v>9</v>
      </c>
      <c r="E53" s="6" t="s">
        <v>4</v>
      </c>
      <c r="F53" s="6" t="s">
        <v>60</v>
      </c>
      <c r="G53" s="6" t="s">
        <v>5</v>
      </c>
      <c r="H53" s="6" t="s">
        <v>61</v>
      </c>
      <c r="I53" s="6" t="str">
        <f aca="false">I43</f>
        <v>Animateur facultatif</v>
      </c>
      <c r="J53" s="6" t="s">
        <v>10</v>
      </c>
    </row>
    <row r="54" s="24" customFormat="true" ht="12.8" hidden="false" customHeight="false" outlineLevel="0" collapsed="false">
      <c r="A54" s="14" t="n">
        <v>0</v>
      </c>
      <c r="B54" s="57" t="n">
        <v>45566</v>
      </c>
      <c r="C54" s="40"/>
      <c r="D54" s="40"/>
      <c r="E54" s="40"/>
      <c r="F54" s="18"/>
      <c r="G54" s="40"/>
      <c r="H54" s="18"/>
      <c r="I54" s="40"/>
      <c r="J54" s="18" t="s">
        <v>374</v>
      </c>
      <c r="AMJ54" s="0"/>
    </row>
    <row r="55" s="24" customFormat="true" ht="12.8" hidden="false" customHeight="false" outlineLevel="0" collapsed="false">
      <c r="A55" s="38" t="n">
        <v>1</v>
      </c>
      <c r="B55" s="37" t="n">
        <v>45569</v>
      </c>
      <c r="C55" s="36" t="s">
        <v>487</v>
      </c>
      <c r="D55" s="11" t="n">
        <v>0</v>
      </c>
      <c r="E55" s="36" t="s">
        <v>471</v>
      </c>
      <c r="F55" s="11" t="s">
        <v>64</v>
      </c>
      <c r="G55" s="36" t="s">
        <v>466</v>
      </c>
      <c r="H55" s="11" t="s">
        <v>64</v>
      </c>
      <c r="I55" s="11"/>
      <c r="J55" s="6" t="s">
        <v>14</v>
      </c>
      <c r="AMJ55" s="0"/>
    </row>
    <row r="56" s="24" customFormat="true" ht="12.8" hidden="false" customHeight="false" outlineLevel="0" collapsed="false">
      <c r="A56" s="18" t="n">
        <v>0</v>
      </c>
      <c r="B56" s="57" t="n">
        <v>45573</v>
      </c>
      <c r="C56" s="40"/>
      <c r="D56" s="18"/>
      <c r="E56" s="40"/>
      <c r="F56" s="18"/>
      <c r="G56" s="40"/>
      <c r="H56" s="18"/>
      <c r="I56" s="40"/>
      <c r="J56" s="97" t="s">
        <v>25</v>
      </c>
      <c r="AMJ56" s="0"/>
    </row>
    <row r="57" s="24" customFormat="true" ht="12.8" hidden="false" customHeight="false" outlineLevel="0" collapsed="false">
      <c r="A57" s="38" t="n">
        <v>1</v>
      </c>
      <c r="B57" s="37" t="n">
        <v>45576</v>
      </c>
      <c r="C57" s="27" t="s">
        <v>469</v>
      </c>
      <c r="D57" s="13" t="n">
        <v>0</v>
      </c>
      <c r="E57" s="27" t="s">
        <v>466</v>
      </c>
      <c r="F57" s="13" t="s">
        <v>64</v>
      </c>
      <c r="G57" s="27"/>
      <c r="H57" s="13"/>
      <c r="I57" s="27"/>
      <c r="J57" s="6" t="s">
        <v>14</v>
      </c>
      <c r="AMI57" s="0"/>
      <c r="AMJ57" s="0"/>
    </row>
    <row r="58" s="24" customFormat="true" ht="12.8" hidden="false" customHeight="false" outlineLevel="0" collapsed="false">
      <c r="A58" s="38" t="n">
        <v>1</v>
      </c>
      <c r="B58" s="37" t="n">
        <v>45580</v>
      </c>
      <c r="C58" s="27" t="s">
        <v>469</v>
      </c>
      <c r="D58" s="13" t="n">
        <v>0</v>
      </c>
      <c r="E58" s="27" t="s">
        <v>467</v>
      </c>
      <c r="F58" s="13" t="s">
        <v>69</v>
      </c>
      <c r="G58" s="27" t="s">
        <v>488</v>
      </c>
      <c r="H58" s="13" t="s">
        <v>64</v>
      </c>
      <c r="I58" s="27" t="s">
        <v>471</v>
      </c>
      <c r="J58" s="6" t="s">
        <v>14</v>
      </c>
      <c r="AMI58" s="0"/>
      <c r="AMJ58" s="0"/>
    </row>
    <row r="59" s="24" customFormat="true" ht="12.8" hidden="false" customHeight="false" outlineLevel="0" collapsed="false">
      <c r="A59" s="38" t="n">
        <v>1</v>
      </c>
      <c r="B59" s="37" t="n">
        <v>45583</v>
      </c>
      <c r="C59" s="27" t="s">
        <v>469</v>
      </c>
      <c r="D59" s="13" t="n">
        <v>0</v>
      </c>
      <c r="E59" s="27" t="s">
        <v>466</v>
      </c>
      <c r="F59" s="13" t="s">
        <v>64</v>
      </c>
      <c r="G59" s="27" t="s">
        <v>467</v>
      </c>
      <c r="H59" s="13" t="s">
        <v>64</v>
      </c>
      <c r="I59" s="27"/>
      <c r="J59" s="6" t="s">
        <v>14</v>
      </c>
    </row>
    <row r="60" s="24" customFormat="true" ht="12.8" hidden="false" customHeight="false" outlineLevel="0" collapsed="false">
      <c r="A60" s="38" t="n">
        <v>1</v>
      </c>
      <c r="B60" s="37" t="n">
        <v>45601</v>
      </c>
      <c r="C60" s="27" t="s">
        <v>489</v>
      </c>
      <c r="D60" s="13" t="n">
        <v>0</v>
      </c>
      <c r="E60" s="27" t="s">
        <v>471</v>
      </c>
      <c r="F60" s="13" t="s">
        <v>64</v>
      </c>
      <c r="G60" s="27"/>
      <c r="H60" s="27"/>
      <c r="I60" s="38"/>
      <c r="J60" s="6" t="s">
        <v>14</v>
      </c>
    </row>
    <row r="61" s="24" customFormat="true" ht="12.8" hidden="false" customHeight="false" outlineLevel="0" collapsed="false">
      <c r="A61" s="38" t="n">
        <v>1</v>
      </c>
      <c r="B61" s="37" t="n">
        <v>45608</v>
      </c>
      <c r="C61" s="27" t="s">
        <v>490</v>
      </c>
      <c r="D61" s="13" t="n">
        <v>6</v>
      </c>
      <c r="E61" s="27" t="s">
        <v>467</v>
      </c>
      <c r="F61" s="13" t="s">
        <v>69</v>
      </c>
      <c r="G61" s="27" t="s">
        <v>471</v>
      </c>
      <c r="H61" s="13" t="s">
        <v>64</v>
      </c>
      <c r="I61" s="38"/>
      <c r="J61" s="6" t="s">
        <v>14</v>
      </c>
    </row>
    <row r="62" s="24" customFormat="true" ht="12.8" hidden="false" customHeight="false" outlineLevel="0" collapsed="false">
      <c r="A62" s="38" t="n">
        <v>1</v>
      </c>
      <c r="B62" s="37" t="n">
        <v>45611</v>
      </c>
      <c r="C62" s="27" t="s">
        <v>491</v>
      </c>
      <c r="D62" s="13" t="n">
        <v>10</v>
      </c>
      <c r="E62" s="27" t="s">
        <v>467</v>
      </c>
      <c r="F62" s="13" t="s">
        <v>69</v>
      </c>
      <c r="G62" s="27" t="s">
        <v>468</v>
      </c>
      <c r="H62" s="13" t="s">
        <v>64</v>
      </c>
      <c r="I62" s="38"/>
      <c r="J62" s="6" t="s">
        <v>14</v>
      </c>
    </row>
    <row r="63" s="24" customFormat="true" ht="12.8" hidden="false" customHeight="false" outlineLevel="0" collapsed="false">
      <c r="A63" s="38" t="n">
        <v>1</v>
      </c>
      <c r="B63" s="37" t="n">
        <v>45615</v>
      </c>
      <c r="C63" s="27" t="s">
        <v>492</v>
      </c>
      <c r="D63" s="13" t="n">
        <v>11</v>
      </c>
      <c r="E63" s="27" t="s">
        <v>467</v>
      </c>
      <c r="F63" s="13" t="s">
        <v>69</v>
      </c>
      <c r="G63" s="27" t="s">
        <v>471</v>
      </c>
      <c r="H63" s="13" t="s">
        <v>64</v>
      </c>
      <c r="I63" s="38"/>
      <c r="J63" s="6" t="s">
        <v>14</v>
      </c>
    </row>
    <row r="64" s="24" customFormat="true" ht="12.8" hidden="false" customHeight="false" outlineLevel="0" collapsed="false">
      <c r="A64" s="38" t="n">
        <v>1</v>
      </c>
      <c r="B64" s="37" t="n">
        <v>45622</v>
      </c>
      <c r="C64" s="12" t="s">
        <v>469</v>
      </c>
      <c r="D64" s="13" t="n">
        <v>0</v>
      </c>
      <c r="E64" s="12" t="s">
        <v>467</v>
      </c>
      <c r="F64" s="13" t="s">
        <v>69</v>
      </c>
      <c r="G64" s="12" t="s">
        <v>466</v>
      </c>
      <c r="H64" s="13" t="s">
        <v>64</v>
      </c>
      <c r="I64" s="12" t="s">
        <v>471</v>
      </c>
      <c r="J64" s="6" t="s">
        <v>14</v>
      </c>
    </row>
    <row r="65" s="24" customFormat="true" ht="12.8" hidden="false" customHeight="false" outlineLevel="0" collapsed="false">
      <c r="A65" s="38" t="n">
        <v>1</v>
      </c>
      <c r="B65" s="37" t="n">
        <v>45625</v>
      </c>
      <c r="C65" s="27" t="s">
        <v>493</v>
      </c>
      <c r="D65" s="13" t="n">
        <v>0</v>
      </c>
      <c r="E65" s="27" t="s">
        <v>467</v>
      </c>
      <c r="F65" s="13" t="s">
        <v>69</v>
      </c>
      <c r="G65" s="27" t="s">
        <v>466</v>
      </c>
      <c r="H65" s="13" t="s">
        <v>64</v>
      </c>
      <c r="I65" s="27"/>
      <c r="J65" s="6" t="s">
        <v>14</v>
      </c>
    </row>
    <row r="66" s="24" customFormat="true" ht="12.8" hidden="false" customHeight="false" outlineLevel="0" collapsed="false">
      <c r="A66" s="38" t="n">
        <v>1</v>
      </c>
      <c r="B66" s="37" t="n">
        <v>45629</v>
      </c>
      <c r="C66" s="27" t="s">
        <v>298</v>
      </c>
      <c r="D66" s="13" t="n">
        <v>10</v>
      </c>
      <c r="E66" s="27" t="s">
        <v>467</v>
      </c>
      <c r="F66" s="13" t="s">
        <v>69</v>
      </c>
      <c r="G66" s="27" t="s">
        <v>466</v>
      </c>
      <c r="H66" s="13" t="s">
        <v>64</v>
      </c>
      <c r="I66" s="27" t="s">
        <v>471</v>
      </c>
      <c r="J66" s="6" t="s">
        <v>14</v>
      </c>
    </row>
    <row r="67" s="24" customFormat="true" ht="12.8" hidden="false" customHeight="false" outlineLevel="0" collapsed="false">
      <c r="A67" s="38" t="n">
        <v>1</v>
      </c>
      <c r="B67" s="37" t="n">
        <v>45636</v>
      </c>
      <c r="C67" s="27" t="s">
        <v>494</v>
      </c>
      <c r="D67" s="13" t="n">
        <v>0</v>
      </c>
      <c r="E67" s="27" t="s">
        <v>495</v>
      </c>
      <c r="F67" s="13" t="s">
        <v>64</v>
      </c>
      <c r="G67" s="27" t="s">
        <v>496</v>
      </c>
      <c r="H67" s="13" t="s">
        <v>64</v>
      </c>
      <c r="I67" s="38"/>
      <c r="J67" s="6" t="s">
        <v>14</v>
      </c>
    </row>
    <row r="68" s="24" customFormat="true" ht="12.8" hidden="false" customHeight="false" outlineLevel="0" collapsed="false">
      <c r="A68" s="98" t="n">
        <v>0</v>
      </c>
      <c r="B68" s="57" t="n">
        <v>45639</v>
      </c>
      <c r="C68" s="40" t="s">
        <v>469</v>
      </c>
      <c r="D68" s="18" t="n">
        <v>0</v>
      </c>
      <c r="E68" s="40" t="s">
        <v>467</v>
      </c>
      <c r="F68" s="18" t="s">
        <v>69</v>
      </c>
      <c r="G68" s="40" t="s">
        <v>471</v>
      </c>
      <c r="H68" s="18" t="s">
        <v>64</v>
      </c>
      <c r="I68" s="40"/>
      <c r="J68" s="97" t="s">
        <v>25</v>
      </c>
    </row>
    <row r="69" s="24" customFormat="true" ht="12.8" hidden="false" customHeight="false" outlineLevel="0" collapsed="false">
      <c r="A69" s="38" t="n">
        <v>1</v>
      </c>
      <c r="B69" s="43" t="n">
        <v>45643</v>
      </c>
      <c r="C69" s="27" t="s">
        <v>349</v>
      </c>
      <c r="D69" s="13" t="n">
        <v>21</v>
      </c>
      <c r="E69" s="27" t="s">
        <v>467</v>
      </c>
      <c r="F69" s="13" t="s">
        <v>69</v>
      </c>
      <c r="G69" s="27" t="s">
        <v>466</v>
      </c>
      <c r="H69" s="13" t="s">
        <v>64</v>
      </c>
      <c r="I69" s="27" t="s">
        <v>471</v>
      </c>
      <c r="J69" s="6" t="s">
        <v>14</v>
      </c>
    </row>
    <row r="70" customFormat="false" ht="12.8" hidden="false" customHeight="false" outlineLevel="0" collapsed="false">
      <c r="A70" s="20" t="n">
        <f aca="false">SUM(A54:A69)</f>
        <v>13</v>
      </c>
      <c r="B70" s="21"/>
      <c r="C70" s="50"/>
      <c r="D70" s="20" t="n">
        <f aca="false">SUM(D54:D69)</f>
        <v>58</v>
      </c>
      <c r="E70" s="50"/>
      <c r="F70" s="22"/>
      <c r="G70" s="50"/>
      <c r="H70" s="20"/>
      <c r="I70" s="20"/>
      <c r="J70" s="22"/>
    </row>
  </sheetData>
  <mergeCells count="5">
    <mergeCell ref="A1:J1"/>
    <mergeCell ref="A2:J2"/>
    <mergeCell ref="A25:J25"/>
    <mergeCell ref="A42:J42"/>
    <mergeCell ref="A52:J52"/>
  </mergeCells>
  <conditionalFormatting sqref="A44:A49 A54:A69">
    <cfRule type="cellIs" priority="2" operator="equal" aboveAverage="0" equalAverage="0" bottom="0" percent="0" rank="0" text="" dxfId="0">
      <formula>1</formula>
    </cfRule>
    <cfRule type="cellIs" priority="3" operator="lessThan" aboveAverage="0" equalAverage="0" bottom="0" percent="0" rank="0" text="" dxfId="1">
      <formula>1</formula>
    </cfRule>
  </conditionalFormatting>
  <conditionalFormatting sqref="A4:A13 A31:A39 A27:A29">
    <cfRule type="cellIs" priority="4" operator="equal" aboveAverage="0" equalAverage="0" bottom="0" percent="0" rank="0" text="" dxfId="2">
      <formula>1</formula>
    </cfRule>
    <cfRule type="cellIs" priority="5" operator="lessThan" aboveAverage="0" equalAverage="0" bottom="0" percent="0" rank="0" text="" dxfId="3">
      <formula>1</formula>
    </cfRule>
  </conditionalFormatting>
  <conditionalFormatting sqref="A14:A22 A30">
    <cfRule type="cellIs" priority="6" operator="equal" aboveAverage="0" equalAverage="0" bottom="0" percent="0" rank="0" text="" dxfId="4">
      <formula>1</formula>
    </cfRule>
    <cfRule type="cellIs" priority="7" operator="lessThan" aboveAverage="0" equalAverage="0" bottom="0" percent="0" rank="0" text="" dxfId="5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46"/>
  <sheetViews>
    <sheetView showFormulas="false" showGridLines="true" showRowColHeaders="true" showZeros="true" rightToLeft="false" tabSelected="false" showOutlineSymbols="true" defaultGridColor="true" view="normal" topLeftCell="A31" colorId="64" zoomScale="100" zoomScaleNormal="100" zoomScalePageLayoutView="100" workbookViewId="0">
      <selection pane="topLeft" activeCell="C59" activeCellId="0" sqref="C59"/>
    </sheetView>
  </sheetViews>
  <sheetFormatPr defaultColWidth="14.53515625" defaultRowHeight="12.8" zeroHeight="false" outlineLevelRow="0" outlineLevelCol="0"/>
  <cols>
    <col collapsed="false" customWidth="true" hidden="false" outlineLevel="0" max="1" min="1" style="1" width="5.49"/>
    <col collapsed="false" customWidth="true" hidden="false" outlineLevel="0" max="2" min="2" style="2" width="10.46"/>
    <col collapsed="false" customWidth="true" hidden="false" outlineLevel="0" max="3" min="3" style="34" width="31.43"/>
    <col collapsed="false" customWidth="true" hidden="false" outlineLevel="0" max="4" min="4" style="34" width="19.46"/>
    <col collapsed="false" customWidth="true" hidden="false" outlineLevel="0" max="5" min="5" style="34" width="18.66"/>
    <col collapsed="false" customWidth="true" hidden="false" outlineLevel="0" max="6" min="6" style="0" width="18.66"/>
    <col collapsed="false" customWidth="true" hidden="false" outlineLevel="0" max="7" min="7" style="34" width="29.71"/>
    <col collapsed="false" customWidth="true" hidden="false" outlineLevel="0" max="8" min="8" style="1" width="18.66"/>
    <col collapsed="false" customWidth="true" hidden="false" outlineLevel="0" max="9" min="9" style="1" width="17.83"/>
    <col collapsed="false" customWidth="true" hidden="false" outlineLevel="0" max="10" min="10" style="1" width="26.03"/>
  </cols>
  <sheetData>
    <row r="1" customFormat="false" ht="24.45" hidden="false" customHeight="false" outlineLevel="0" collapsed="false">
      <c r="A1" s="4" t="str">
        <f aca="false">'MN Niv1'!A1</f>
        <v>2024 Marche Nordique Récapitulatif kilométrique</v>
      </c>
      <c r="B1" s="4"/>
      <c r="C1" s="4"/>
      <c r="D1" s="4"/>
      <c r="E1" s="4"/>
      <c r="F1" s="4"/>
      <c r="G1" s="4"/>
      <c r="H1" s="4"/>
      <c r="I1" s="4"/>
      <c r="J1" s="4"/>
    </row>
    <row r="2" customFormat="false" ht="24.45" hidden="false" customHeight="false" outlineLevel="0" collapsed="false">
      <c r="A2" s="46" t="str">
        <f aca="false">'Rando niv 1'!A2</f>
        <v>T1 2024</v>
      </c>
      <c r="B2" s="46"/>
      <c r="C2" s="46"/>
      <c r="D2" s="46"/>
      <c r="E2" s="46"/>
      <c r="F2" s="46"/>
      <c r="G2" s="46"/>
      <c r="H2" s="46"/>
      <c r="I2" s="46"/>
      <c r="J2" s="46"/>
    </row>
    <row r="3" customFormat="false" ht="12.8" hidden="false" customHeight="false" outlineLevel="0" collapsed="false">
      <c r="A3" s="6" t="s">
        <v>2</v>
      </c>
      <c r="B3" s="7" t="s">
        <v>3</v>
      </c>
      <c r="C3" s="47" t="s">
        <v>4</v>
      </c>
      <c r="D3" s="47" t="s">
        <v>5</v>
      </c>
      <c r="E3" s="47" t="s">
        <v>6</v>
      </c>
      <c r="F3" s="47" t="s">
        <v>7</v>
      </c>
      <c r="G3" s="47" t="s">
        <v>8</v>
      </c>
      <c r="H3" s="6" t="s">
        <v>9</v>
      </c>
      <c r="I3" s="6"/>
      <c r="J3" s="6" t="s">
        <v>10</v>
      </c>
    </row>
    <row r="4" customFormat="false" ht="12.8" hidden="false" customHeight="false" outlineLevel="0" collapsed="false">
      <c r="A4" s="9" t="n">
        <v>1</v>
      </c>
      <c r="B4" s="37" t="n">
        <v>45303</v>
      </c>
      <c r="C4" s="27" t="s">
        <v>482</v>
      </c>
      <c r="D4" s="27" t="s">
        <v>485</v>
      </c>
      <c r="E4" s="27" t="s">
        <v>471</v>
      </c>
      <c r="F4" s="27"/>
      <c r="G4" s="27" t="s">
        <v>470</v>
      </c>
      <c r="H4" s="13" t="n">
        <v>0</v>
      </c>
      <c r="I4" s="13"/>
      <c r="J4" s="6" t="s">
        <v>14</v>
      </c>
    </row>
    <row r="5" customFormat="false" ht="12.8" hidden="false" customHeight="false" outlineLevel="0" collapsed="false">
      <c r="A5" s="9" t="n">
        <v>1</v>
      </c>
      <c r="B5" s="37" t="n">
        <v>45310</v>
      </c>
      <c r="C5" s="27" t="s">
        <v>485</v>
      </c>
      <c r="D5" s="27" t="s">
        <v>482</v>
      </c>
      <c r="E5" s="27"/>
      <c r="F5" s="27"/>
      <c r="G5" s="27" t="s">
        <v>472</v>
      </c>
      <c r="H5" s="13" t="n">
        <v>0</v>
      </c>
      <c r="I5" s="13"/>
      <c r="J5" s="6" t="s">
        <v>14</v>
      </c>
    </row>
    <row r="6" customFormat="false" ht="12.8" hidden="false" customHeight="false" outlineLevel="0" collapsed="false">
      <c r="A6" s="9" t="n">
        <v>1</v>
      </c>
      <c r="B6" s="37" t="n">
        <v>45317</v>
      </c>
      <c r="C6" s="27" t="s">
        <v>466</v>
      </c>
      <c r="D6" s="27" t="s">
        <v>482</v>
      </c>
      <c r="E6" s="27" t="s">
        <v>485</v>
      </c>
      <c r="F6" s="27"/>
      <c r="G6" s="27" t="s">
        <v>65</v>
      </c>
      <c r="H6" s="13" t="n">
        <v>3</v>
      </c>
      <c r="I6" s="13"/>
      <c r="J6" s="6" t="s">
        <v>14</v>
      </c>
    </row>
    <row r="7" customFormat="false" ht="12.8" hidden="false" customHeight="false" outlineLevel="0" collapsed="false">
      <c r="A7" s="13" t="n">
        <v>1</v>
      </c>
      <c r="B7" s="37" t="n">
        <v>45324</v>
      </c>
      <c r="C7" s="27" t="s">
        <v>485</v>
      </c>
      <c r="D7" s="27" t="s">
        <v>497</v>
      </c>
      <c r="E7" s="27" t="s">
        <v>498</v>
      </c>
      <c r="F7" s="27"/>
      <c r="G7" s="27" t="s">
        <v>298</v>
      </c>
      <c r="H7" s="13" t="n">
        <v>10</v>
      </c>
      <c r="I7" s="13"/>
      <c r="J7" s="13" t="s">
        <v>474</v>
      </c>
    </row>
    <row r="8" customFormat="false" ht="12.8" hidden="false" customHeight="false" outlineLevel="0" collapsed="false">
      <c r="A8" s="9" t="n">
        <v>0</v>
      </c>
      <c r="B8" s="57" t="n">
        <v>45331</v>
      </c>
      <c r="C8" s="40"/>
      <c r="D8" s="40"/>
      <c r="E8" s="40"/>
      <c r="F8" s="40"/>
      <c r="G8" s="40"/>
      <c r="H8" s="18"/>
      <c r="I8" s="18"/>
      <c r="J8" s="59" t="s">
        <v>25</v>
      </c>
    </row>
    <row r="9" customFormat="false" ht="12.8" hidden="false" customHeight="false" outlineLevel="0" collapsed="false">
      <c r="A9" s="9" t="n">
        <v>1</v>
      </c>
      <c r="B9" s="37" t="n">
        <v>45352</v>
      </c>
      <c r="C9" s="27" t="s">
        <v>482</v>
      </c>
      <c r="D9" s="27" t="s">
        <v>485</v>
      </c>
      <c r="E9" s="27"/>
      <c r="F9" s="27"/>
      <c r="G9" s="27" t="s">
        <v>469</v>
      </c>
      <c r="H9" s="13" t="n">
        <v>0</v>
      </c>
      <c r="I9" s="13"/>
      <c r="J9" s="6" t="s">
        <v>14</v>
      </c>
    </row>
    <row r="10" customFormat="false" ht="12.8" hidden="false" customHeight="false" outlineLevel="0" collapsed="false">
      <c r="A10" s="14" t="n">
        <v>0</v>
      </c>
      <c r="B10" s="57" t="n">
        <v>45359</v>
      </c>
      <c r="C10" s="40"/>
      <c r="D10" s="40"/>
      <c r="E10" s="40"/>
      <c r="F10" s="40"/>
      <c r="G10" s="40"/>
      <c r="H10" s="18" t="n">
        <v>8</v>
      </c>
      <c r="I10" s="18"/>
      <c r="J10" s="59" t="s">
        <v>25</v>
      </c>
    </row>
    <row r="11" customFormat="false" ht="12.8" hidden="false" customHeight="false" outlineLevel="0" collapsed="false">
      <c r="A11" s="19" t="n">
        <v>1</v>
      </c>
      <c r="B11" s="37" t="n">
        <v>45366</v>
      </c>
      <c r="C11" s="27" t="s">
        <v>482</v>
      </c>
      <c r="D11" s="27" t="s">
        <v>485</v>
      </c>
      <c r="E11" s="27"/>
      <c r="F11" s="27"/>
      <c r="G11" s="27" t="s">
        <v>479</v>
      </c>
      <c r="H11" s="13" t="n">
        <v>10</v>
      </c>
      <c r="I11" s="13"/>
      <c r="J11" s="6" t="s">
        <v>14</v>
      </c>
    </row>
    <row r="12" customFormat="false" ht="12.8" hidden="false" customHeight="false" outlineLevel="0" collapsed="false">
      <c r="A12" s="9" t="n">
        <v>1</v>
      </c>
      <c r="B12" s="37" t="n">
        <v>45373</v>
      </c>
      <c r="C12" s="27" t="s">
        <v>466</v>
      </c>
      <c r="D12" s="27" t="s">
        <v>482</v>
      </c>
      <c r="E12" s="27" t="s">
        <v>485</v>
      </c>
      <c r="F12" s="27"/>
      <c r="G12" s="27" t="s">
        <v>499</v>
      </c>
      <c r="H12" s="13" t="n">
        <v>28</v>
      </c>
      <c r="I12" s="13"/>
      <c r="J12" s="6" t="s">
        <v>14</v>
      </c>
    </row>
    <row r="13" s="24" customFormat="true" ht="12.8" hidden="false" customHeight="false" outlineLevel="0" collapsed="false">
      <c r="A13" s="25" t="n">
        <v>1</v>
      </c>
      <c r="B13" s="37" t="n">
        <v>45380</v>
      </c>
      <c r="C13" s="27" t="s">
        <v>467</v>
      </c>
      <c r="D13" s="27" t="s">
        <v>482</v>
      </c>
      <c r="E13" s="27" t="s">
        <v>471</v>
      </c>
      <c r="F13" s="27"/>
      <c r="G13" s="27" t="s">
        <v>469</v>
      </c>
      <c r="H13" s="13" t="n">
        <v>0</v>
      </c>
      <c r="I13" s="13"/>
      <c r="J13" s="6" t="s">
        <v>14</v>
      </c>
    </row>
    <row r="14" customFormat="false" ht="12.8" hidden="false" customHeight="false" outlineLevel="0" collapsed="false">
      <c r="A14" s="20" t="n">
        <f aca="false">SUM(A4:A13)</f>
        <v>8</v>
      </c>
      <c r="B14" s="21"/>
      <c r="C14" s="50"/>
      <c r="D14" s="50"/>
      <c r="E14" s="50"/>
      <c r="F14" s="50"/>
      <c r="G14" s="50"/>
      <c r="H14" s="20" t="n">
        <f aca="false">SUM(H4:H13)</f>
        <v>59</v>
      </c>
      <c r="I14" s="20"/>
      <c r="J14" s="22"/>
    </row>
    <row r="16" customFormat="false" ht="24.45" hidden="false" customHeight="false" outlineLevel="0" collapsed="false">
      <c r="A16" s="46" t="str">
        <f aca="false">'Rando niv 1'!A18</f>
        <v>T2 2024</v>
      </c>
      <c r="B16" s="46"/>
      <c r="C16" s="46"/>
      <c r="D16" s="46"/>
      <c r="E16" s="46"/>
      <c r="F16" s="46"/>
      <c r="G16" s="46"/>
      <c r="H16" s="46"/>
      <c r="I16" s="46"/>
      <c r="J16" s="46"/>
    </row>
    <row r="17" customFormat="false" ht="12.8" hidden="false" customHeight="false" outlineLevel="0" collapsed="false">
      <c r="A17" s="6" t="s">
        <v>2</v>
      </c>
      <c r="B17" s="7" t="s">
        <v>3</v>
      </c>
      <c r="C17" s="47" t="s">
        <v>4</v>
      </c>
      <c r="D17" s="47" t="s">
        <v>5</v>
      </c>
      <c r="E17" s="47" t="s">
        <v>6</v>
      </c>
      <c r="F17" s="47" t="s">
        <v>7</v>
      </c>
      <c r="G17" s="47" t="s">
        <v>8</v>
      </c>
      <c r="H17" s="6" t="s">
        <v>9</v>
      </c>
      <c r="I17" s="6"/>
      <c r="J17" s="6" t="s">
        <v>10</v>
      </c>
    </row>
    <row r="18" s="24" customFormat="true" ht="12.8" hidden="false" customHeight="false" outlineLevel="0" collapsed="false">
      <c r="A18" s="25" t="n">
        <v>1</v>
      </c>
      <c r="B18" s="37" t="n">
        <v>45408</v>
      </c>
      <c r="C18" s="27" t="s">
        <v>466</v>
      </c>
      <c r="D18" s="27" t="s">
        <v>471</v>
      </c>
      <c r="E18" s="27" t="s">
        <v>482</v>
      </c>
      <c r="F18" s="27"/>
      <c r="G18" s="27" t="s">
        <v>349</v>
      </c>
      <c r="H18" s="13" t="n">
        <v>21</v>
      </c>
      <c r="I18" s="13"/>
      <c r="J18" s="6" t="s">
        <v>14</v>
      </c>
    </row>
    <row r="19" s="24" customFormat="true" ht="12.8" hidden="false" customHeight="false" outlineLevel="0" collapsed="false">
      <c r="A19" s="25" t="n">
        <v>1</v>
      </c>
      <c r="B19" s="37" t="n">
        <v>45415</v>
      </c>
      <c r="C19" s="27" t="s">
        <v>467</v>
      </c>
      <c r="D19" s="27" t="s">
        <v>482</v>
      </c>
      <c r="E19" s="27"/>
      <c r="F19" s="27"/>
      <c r="G19" s="27" t="s">
        <v>469</v>
      </c>
      <c r="H19" s="13" t="n">
        <v>0</v>
      </c>
      <c r="I19" s="13"/>
      <c r="J19" s="6" t="s">
        <v>14</v>
      </c>
    </row>
    <row r="20" s="24" customFormat="true" ht="12.8" hidden="false" customHeight="false" outlineLevel="0" collapsed="false">
      <c r="A20" s="25" t="n">
        <v>1</v>
      </c>
      <c r="B20" s="37" t="n">
        <v>45429</v>
      </c>
      <c r="C20" s="27" t="s">
        <v>485</v>
      </c>
      <c r="D20" s="27" t="s">
        <v>466</v>
      </c>
      <c r="E20" s="27" t="s">
        <v>471</v>
      </c>
      <c r="F20" s="27"/>
      <c r="G20" s="27" t="s">
        <v>500</v>
      </c>
      <c r="H20" s="13" t="n">
        <v>0</v>
      </c>
      <c r="I20" s="13"/>
      <c r="J20" s="6" t="s">
        <v>14</v>
      </c>
    </row>
    <row r="21" s="24" customFormat="true" ht="12.8" hidden="false" customHeight="false" outlineLevel="0" collapsed="false">
      <c r="A21" s="25" t="n">
        <v>1</v>
      </c>
      <c r="B21" s="37" t="n">
        <v>45436</v>
      </c>
      <c r="C21" s="27" t="s">
        <v>466</v>
      </c>
      <c r="D21" s="27" t="s">
        <v>471</v>
      </c>
      <c r="E21" s="27"/>
      <c r="F21" s="27"/>
      <c r="G21" s="27" t="s">
        <v>501</v>
      </c>
      <c r="H21" s="13" t="n">
        <v>20</v>
      </c>
      <c r="I21" s="13"/>
      <c r="J21" s="6" t="s">
        <v>14</v>
      </c>
    </row>
    <row r="22" s="24" customFormat="true" ht="12.8" hidden="false" customHeight="false" outlineLevel="0" collapsed="false">
      <c r="A22" s="25" t="n">
        <v>1</v>
      </c>
      <c r="B22" s="37" t="n">
        <v>45443</v>
      </c>
      <c r="C22" s="27" t="s">
        <v>467</v>
      </c>
      <c r="D22" s="27" t="s">
        <v>466</v>
      </c>
      <c r="E22" s="27"/>
      <c r="F22" s="27"/>
      <c r="G22" s="27" t="s">
        <v>74</v>
      </c>
      <c r="H22" s="13" t="n">
        <v>24</v>
      </c>
      <c r="I22" s="13"/>
      <c r="J22" s="6" t="s">
        <v>14</v>
      </c>
    </row>
    <row r="23" s="24" customFormat="true" ht="12.8" hidden="false" customHeight="false" outlineLevel="0" collapsed="false">
      <c r="A23" s="25" t="n">
        <v>1</v>
      </c>
      <c r="B23" s="37" t="n">
        <v>45450</v>
      </c>
      <c r="C23" s="27" t="s">
        <v>502</v>
      </c>
      <c r="D23" s="27" t="s">
        <v>485</v>
      </c>
      <c r="E23" s="27" t="s">
        <v>471</v>
      </c>
      <c r="F23" s="27"/>
      <c r="G23" s="84" t="s">
        <v>503</v>
      </c>
      <c r="H23" s="13" t="n">
        <v>14</v>
      </c>
      <c r="I23" s="13"/>
      <c r="J23" s="6" t="s">
        <v>14</v>
      </c>
    </row>
    <row r="24" s="24" customFormat="true" ht="12.8" hidden="false" customHeight="false" outlineLevel="0" collapsed="false">
      <c r="A24" s="25" t="n">
        <v>1</v>
      </c>
      <c r="B24" s="37" t="n">
        <v>45457</v>
      </c>
      <c r="C24" s="27" t="s">
        <v>467</v>
      </c>
      <c r="D24" s="27" t="s">
        <v>485</v>
      </c>
      <c r="E24" s="27"/>
      <c r="F24" s="27"/>
      <c r="G24" s="27" t="s">
        <v>469</v>
      </c>
      <c r="H24" s="13" t="n">
        <v>0</v>
      </c>
      <c r="I24" s="13"/>
      <c r="J24" s="6" t="s">
        <v>14</v>
      </c>
    </row>
    <row r="25" s="24" customFormat="true" ht="12.8" hidden="false" customHeight="false" outlineLevel="0" collapsed="false">
      <c r="A25" s="25" t="n">
        <v>1</v>
      </c>
      <c r="B25" s="37" t="n">
        <v>45464</v>
      </c>
      <c r="C25" s="27" t="s">
        <v>467</v>
      </c>
      <c r="D25" s="27" t="s">
        <v>485</v>
      </c>
      <c r="E25" s="27" t="s">
        <v>471</v>
      </c>
      <c r="F25" s="27"/>
      <c r="G25" s="27" t="s">
        <v>469</v>
      </c>
      <c r="H25" s="13" t="n">
        <v>0</v>
      </c>
      <c r="I25" s="13"/>
      <c r="J25" s="6" t="s">
        <v>14</v>
      </c>
    </row>
    <row r="26" customFormat="false" ht="12.8" hidden="false" customHeight="false" outlineLevel="0" collapsed="false">
      <c r="A26" s="20" t="n">
        <f aca="false">SUM(A18:A25)</f>
        <v>8</v>
      </c>
      <c r="B26" s="21"/>
      <c r="C26" s="50"/>
      <c r="D26" s="50"/>
      <c r="E26" s="50"/>
      <c r="F26" s="50"/>
      <c r="G26" s="50"/>
      <c r="H26" s="20" t="n">
        <f aca="false">SUM(H18:H25)</f>
        <v>79</v>
      </c>
      <c r="I26" s="20"/>
      <c r="J26" s="22"/>
    </row>
    <row r="28" customFormat="false" ht="24.45" hidden="false" customHeight="false" outlineLevel="0" collapsed="false">
      <c r="A28" s="35" t="str">
        <f aca="false">'Rando niv 1'!A35</f>
        <v>T3 2024</v>
      </c>
      <c r="B28" s="35"/>
      <c r="C28" s="35"/>
      <c r="D28" s="35"/>
      <c r="E28" s="35"/>
      <c r="F28" s="35"/>
      <c r="G28" s="35"/>
      <c r="H28" s="35"/>
      <c r="I28" s="35"/>
      <c r="J28" s="35"/>
    </row>
    <row r="29" s="1" customFormat="true" ht="12.8" hidden="false" customHeight="false" outlineLevel="0" collapsed="false">
      <c r="A29" s="6" t="s">
        <v>2</v>
      </c>
      <c r="B29" s="7" t="s">
        <v>3</v>
      </c>
      <c r="C29" s="6" t="s">
        <v>8</v>
      </c>
      <c r="D29" s="6" t="s">
        <v>9</v>
      </c>
      <c r="E29" s="6" t="s">
        <v>4</v>
      </c>
      <c r="F29" s="6" t="s">
        <v>60</v>
      </c>
      <c r="G29" s="6" t="s">
        <v>5</v>
      </c>
      <c r="H29" s="6" t="s">
        <v>61</v>
      </c>
      <c r="I29" s="6" t="s">
        <v>504</v>
      </c>
      <c r="J29" s="6" t="s">
        <v>10</v>
      </c>
    </row>
    <row r="30" customFormat="false" ht="12.8" hidden="false" customHeight="false" outlineLevel="0" collapsed="false">
      <c r="A30" s="9" t="n">
        <v>1</v>
      </c>
      <c r="B30" s="37" t="n">
        <v>45548</v>
      </c>
      <c r="C30" s="27" t="s">
        <v>469</v>
      </c>
      <c r="D30" s="11" t="n">
        <v>0</v>
      </c>
      <c r="E30" s="27" t="s">
        <v>485</v>
      </c>
      <c r="F30" s="11" t="s">
        <v>64</v>
      </c>
      <c r="G30" s="27" t="s">
        <v>471</v>
      </c>
      <c r="H30" s="11" t="s">
        <v>64</v>
      </c>
      <c r="I30" s="11"/>
      <c r="J30" s="6" t="s">
        <v>14</v>
      </c>
    </row>
    <row r="31" customFormat="false" ht="12.8" hidden="false" customHeight="false" outlineLevel="0" collapsed="false">
      <c r="A31" s="9" t="n">
        <v>1</v>
      </c>
      <c r="B31" s="37" t="n">
        <v>45555</v>
      </c>
      <c r="C31" s="27" t="s">
        <v>505</v>
      </c>
      <c r="D31" s="13" t="n">
        <v>0</v>
      </c>
      <c r="E31" s="27" t="s">
        <v>485</v>
      </c>
      <c r="F31" s="11" t="s">
        <v>64</v>
      </c>
      <c r="G31" s="27"/>
      <c r="H31" s="13"/>
      <c r="I31" s="13"/>
      <c r="J31" s="6" t="s">
        <v>14</v>
      </c>
    </row>
    <row r="32" customFormat="false" ht="12.8" hidden="false" customHeight="false" outlineLevel="0" collapsed="false">
      <c r="A32" s="9" t="n">
        <v>1</v>
      </c>
      <c r="B32" s="37" t="n">
        <v>45562</v>
      </c>
      <c r="C32" s="27" t="s">
        <v>469</v>
      </c>
      <c r="D32" s="13" t="n">
        <v>0</v>
      </c>
      <c r="E32" s="27" t="s">
        <v>485</v>
      </c>
      <c r="F32" s="13" t="s">
        <v>64</v>
      </c>
      <c r="G32" s="27"/>
      <c r="H32" s="13"/>
      <c r="I32" s="13"/>
      <c r="J32" s="6" t="s">
        <v>14</v>
      </c>
    </row>
    <row r="33" customFormat="false" ht="12.8" hidden="false" customHeight="false" outlineLevel="0" collapsed="false">
      <c r="A33" s="20" t="n">
        <f aca="false">SUM(A32:A32)</f>
        <v>1</v>
      </c>
      <c r="B33" s="21"/>
      <c r="C33" s="50"/>
      <c r="D33" s="20" t="n">
        <f aca="false">SUM(D30:D32)</f>
        <v>0</v>
      </c>
      <c r="E33" s="50"/>
      <c r="F33" s="20"/>
      <c r="G33" s="50"/>
      <c r="H33" s="20" t="n">
        <f aca="false">SUM(H32:H32)</f>
        <v>0</v>
      </c>
      <c r="I33" s="20"/>
      <c r="J33" s="22"/>
    </row>
    <row r="34" customFormat="false" ht="12.8" hidden="false" customHeight="false" outlineLevel="0" collapsed="false">
      <c r="D34" s="53"/>
      <c r="F34" s="1"/>
    </row>
    <row r="35" customFormat="false" ht="24.45" hidden="false" customHeight="false" outlineLevel="0" collapsed="false">
      <c r="A35" s="35" t="str">
        <f aca="false">'Rando niv 1'!A43</f>
        <v>T4 2024</v>
      </c>
      <c r="B35" s="35"/>
      <c r="C35" s="35"/>
      <c r="D35" s="35"/>
      <c r="E35" s="35"/>
      <c r="F35" s="35"/>
      <c r="G35" s="35"/>
      <c r="H35" s="35"/>
      <c r="I35" s="35"/>
      <c r="J35" s="35"/>
    </row>
    <row r="36" s="1" customFormat="true" ht="12.8" hidden="false" customHeight="false" outlineLevel="0" collapsed="false">
      <c r="A36" s="6" t="s">
        <v>2</v>
      </c>
      <c r="B36" s="7" t="s">
        <v>3</v>
      </c>
      <c r="C36" s="6" t="s">
        <v>8</v>
      </c>
      <c r="D36" s="6" t="s">
        <v>9</v>
      </c>
      <c r="E36" s="6" t="s">
        <v>4</v>
      </c>
      <c r="F36" s="6" t="s">
        <v>60</v>
      </c>
      <c r="G36" s="6" t="s">
        <v>5</v>
      </c>
      <c r="H36" s="6" t="s">
        <v>61</v>
      </c>
      <c r="I36" s="6" t="str">
        <f aca="false">I29</f>
        <v>Animateur facultatif</v>
      </c>
      <c r="J36" s="6" t="s">
        <v>10</v>
      </c>
    </row>
    <row r="37" s="24" customFormat="true" ht="12.8" hidden="false" customHeight="false" outlineLevel="0" collapsed="false">
      <c r="A37" s="25" t="n">
        <v>1</v>
      </c>
      <c r="B37" s="37" t="n">
        <v>45569</v>
      </c>
      <c r="C37" s="36" t="s">
        <v>469</v>
      </c>
      <c r="D37" s="11" t="n">
        <v>0</v>
      </c>
      <c r="E37" s="36" t="s">
        <v>485</v>
      </c>
      <c r="F37" s="11" t="s">
        <v>64</v>
      </c>
      <c r="G37" s="36"/>
      <c r="H37" s="36"/>
      <c r="I37" s="36"/>
      <c r="J37" s="6" t="s">
        <v>14</v>
      </c>
      <c r="AMJ37" s="0"/>
    </row>
    <row r="38" s="24" customFormat="true" ht="12.8" hidden="false" customHeight="false" outlineLevel="0" collapsed="false">
      <c r="A38" s="38" t="n">
        <v>1</v>
      </c>
      <c r="B38" s="37" t="n">
        <v>45576</v>
      </c>
      <c r="C38" s="27" t="s">
        <v>469</v>
      </c>
      <c r="D38" s="13" t="n">
        <v>0</v>
      </c>
      <c r="E38" s="27" t="s">
        <v>467</v>
      </c>
      <c r="F38" s="13" t="s">
        <v>69</v>
      </c>
      <c r="G38" s="27" t="s">
        <v>485</v>
      </c>
      <c r="H38" s="13" t="s">
        <v>64</v>
      </c>
      <c r="I38" s="27" t="s">
        <v>471</v>
      </c>
      <c r="J38" s="11" t="s">
        <v>506</v>
      </c>
      <c r="AMJ38" s="0"/>
    </row>
    <row r="39" s="24" customFormat="true" ht="12.8" hidden="false" customHeight="false" outlineLevel="0" collapsed="false">
      <c r="A39" s="38" t="n">
        <v>1</v>
      </c>
      <c r="B39" s="37" t="n">
        <v>45583</v>
      </c>
      <c r="C39" s="27" t="s">
        <v>507</v>
      </c>
      <c r="D39" s="13" t="n">
        <v>0</v>
      </c>
      <c r="E39" s="27" t="s">
        <v>467</v>
      </c>
      <c r="F39" s="13" t="s">
        <v>69</v>
      </c>
      <c r="G39" s="27" t="s">
        <v>466</v>
      </c>
      <c r="H39" s="13" t="s">
        <v>64</v>
      </c>
      <c r="I39" s="38"/>
      <c r="J39" s="6" t="s">
        <v>14</v>
      </c>
    </row>
    <row r="40" s="24" customFormat="true" ht="12.8" hidden="false" customHeight="false" outlineLevel="0" collapsed="false">
      <c r="A40" s="38" t="n">
        <v>1</v>
      </c>
      <c r="B40" s="37" t="n">
        <v>45604</v>
      </c>
      <c r="C40" s="27" t="s">
        <v>469</v>
      </c>
      <c r="D40" s="13" t="n">
        <v>0</v>
      </c>
      <c r="E40" s="27" t="s">
        <v>485</v>
      </c>
      <c r="F40" s="13" t="s">
        <v>64</v>
      </c>
      <c r="G40" s="27" t="s">
        <v>471</v>
      </c>
      <c r="H40" s="13" t="s">
        <v>64</v>
      </c>
      <c r="I40" s="38"/>
      <c r="J40" s="6" t="s">
        <v>14</v>
      </c>
    </row>
    <row r="41" s="24" customFormat="true" ht="12.8" hidden="false" customHeight="false" outlineLevel="0" collapsed="false">
      <c r="A41" s="38" t="n">
        <v>1</v>
      </c>
      <c r="B41" s="37" t="n">
        <v>45611</v>
      </c>
      <c r="C41" s="27" t="s">
        <v>491</v>
      </c>
      <c r="D41" s="13" t="n">
        <v>10</v>
      </c>
      <c r="E41" s="27" t="s">
        <v>485</v>
      </c>
      <c r="F41" s="13" t="s">
        <v>64</v>
      </c>
      <c r="G41" s="27"/>
      <c r="H41" s="13"/>
      <c r="I41" s="38"/>
      <c r="J41" s="6" t="s">
        <v>14</v>
      </c>
    </row>
    <row r="42" s="24" customFormat="true" ht="12.8" hidden="false" customHeight="false" outlineLevel="0" collapsed="false">
      <c r="A42" s="38" t="n">
        <v>1</v>
      </c>
      <c r="B42" s="37" t="n">
        <v>45625</v>
      </c>
      <c r="C42" s="27" t="s">
        <v>508</v>
      </c>
      <c r="D42" s="13" t="n">
        <v>0</v>
      </c>
      <c r="E42" s="27" t="s">
        <v>485</v>
      </c>
      <c r="F42" s="13" t="s">
        <v>64</v>
      </c>
      <c r="G42" s="27" t="s">
        <v>509</v>
      </c>
      <c r="H42" s="13" t="s">
        <v>64</v>
      </c>
      <c r="I42" s="27"/>
      <c r="J42" s="13" t="s">
        <v>14</v>
      </c>
    </row>
    <row r="43" s="24" customFormat="true" ht="23.85" hidden="false" customHeight="false" outlineLevel="0" collapsed="false">
      <c r="A43" s="38" t="n">
        <v>1</v>
      </c>
      <c r="B43" s="37" t="n">
        <v>45632</v>
      </c>
      <c r="C43" s="27" t="s">
        <v>510</v>
      </c>
      <c r="D43" s="13" t="n">
        <v>12</v>
      </c>
      <c r="E43" s="27" t="s">
        <v>495</v>
      </c>
      <c r="F43" s="13" t="s">
        <v>69</v>
      </c>
      <c r="G43" s="27" t="s">
        <v>496</v>
      </c>
      <c r="H43" s="13" t="s">
        <v>64</v>
      </c>
      <c r="I43" s="27" t="s">
        <v>511</v>
      </c>
      <c r="J43" s="44" t="s">
        <v>512</v>
      </c>
    </row>
    <row r="44" s="24" customFormat="true" ht="12.8" hidden="false" customHeight="false" outlineLevel="0" collapsed="false">
      <c r="A44" s="98" t="n">
        <v>0</v>
      </c>
      <c r="B44" s="57" t="n">
        <v>45639</v>
      </c>
      <c r="C44" s="40" t="s">
        <v>469</v>
      </c>
      <c r="D44" s="18" t="n">
        <v>0</v>
      </c>
      <c r="E44" s="40" t="s">
        <v>485</v>
      </c>
      <c r="F44" s="18" t="s">
        <v>513</v>
      </c>
      <c r="G44" s="18"/>
      <c r="H44" s="40"/>
      <c r="I44" s="40"/>
      <c r="J44" s="97" t="s">
        <v>25</v>
      </c>
    </row>
    <row r="45" s="24" customFormat="true" ht="12.8" hidden="false" customHeight="false" outlineLevel="0" collapsed="false">
      <c r="A45" s="38" t="n">
        <v>1</v>
      </c>
      <c r="B45" s="37" t="n">
        <v>45646</v>
      </c>
      <c r="C45" s="27" t="s">
        <v>105</v>
      </c>
      <c r="D45" s="13" t="n">
        <v>11</v>
      </c>
      <c r="E45" s="27" t="s">
        <v>495</v>
      </c>
      <c r="F45" s="13" t="s">
        <v>69</v>
      </c>
      <c r="G45" s="27" t="s">
        <v>496</v>
      </c>
      <c r="H45" s="13" t="s">
        <v>64</v>
      </c>
      <c r="I45" s="27" t="s">
        <v>514</v>
      </c>
      <c r="J45" s="13" t="s">
        <v>14</v>
      </c>
    </row>
    <row r="46" customFormat="false" ht="12.8" hidden="false" customHeight="false" outlineLevel="0" collapsed="false">
      <c r="A46" s="20" t="n">
        <f aca="false">SUM(A37:A45)</f>
        <v>8</v>
      </c>
      <c r="B46" s="21"/>
      <c r="C46" s="50"/>
      <c r="D46" s="20" t="n">
        <f aca="false">SUM(D37:D45)</f>
        <v>33</v>
      </c>
      <c r="E46" s="50"/>
      <c r="F46" s="50"/>
      <c r="G46" s="50"/>
      <c r="H46" s="20"/>
      <c r="I46" s="20"/>
      <c r="J46" s="22"/>
    </row>
  </sheetData>
  <mergeCells count="5">
    <mergeCell ref="A1:J1"/>
    <mergeCell ref="A2:J2"/>
    <mergeCell ref="A16:J16"/>
    <mergeCell ref="A28:J28"/>
    <mergeCell ref="A35:J35"/>
  </mergeCells>
  <conditionalFormatting sqref="A30:A32 A37:A45">
    <cfRule type="cellIs" priority="2" operator="equal" aboveAverage="0" equalAverage="0" bottom="0" percent="0" rank="0" text="" dxfId="0">
      <formula>1</formula>
    </cfRule>
    <cfRule type="cellIs" priority="3" operator="lessThan" aboveAverage="0" equalAverage="0" bottom="0" percent="0" rank="0" text="" dxfId="1">
      <formula>1</formula>
    </cfRule>
  </conditionalFormatting>
  <conditionalFormatting sqref="A11:A13 A18:A25 A4:A9">
    <cfRule type="cellIs" priority="4" operator="equal" aboveAverage="0" equalAverage="0" bottom="0" percent="0" rank="0" text="" dxfId="2">
      <formula>1</formula>
    </cfRule>
    <cfRule type="cellIs" priority="5" operator="lessThan" aboveAverage="0" equalAverage="0" bottom="0" percent="0" rank="0" text="" dxfId="3">
      <formula>1</formula>
    </cfRule>
  </conditionalFormatting>
  <conditionalFormatting sqref="A10">
    <cfRule type="cellIs" priority="6" operator="equal" aboveAverage="0" equalAverage="0" bottom="0" percent="0" rank="0" text="" dxfId="4">
      <formula>1</formula>
    </cfRule>
    <cfRule type="cellIs" priority="7" operator="lessThan" aboveAverage="0" equalAverage="0" bottom="0" percent="0" rank="0" text="" dxfId="5">
      <formula>1</formula>
    </cfRule>
  </conditionalFormatting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7642</TotalTime>
  <Application>LibreOffice/7.3.2.2$Windows_X86_64 LibreOffice_project/49f2b1bff42cfccbd8f788c8dc32c1c309559be0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2022-01-03T14:42:53Z</dcterms:created>
  <dc:creator/>
  <dc:description/>
  <dc:language>fr-FR</dc:language>
  <cp:lastModifiedBy/>
  <dcterms:modified xsi:type="dcterms:W3CDTF">2025-02-11T16:46:27Z</dcterms:modified>
  <cp:revision>615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