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val\Documents\Stats Yolande 26 06 2025\Stats 2025-2026\Fichiers excel  25.26\"/>
    </mc:Choice>
  </mc:AlternateContent>
  <xr:revisionPtr revIDLastSave="0" documentId="13_ncr:1_{43F957E3-9135-44B2-8714-F7676CFD43B5}" xr6:coauthVersionLast="47" xr6:coauthVersionMax="47" xr10:uidLastSave="{00000000-0000-0000-0000-000000000000}"/>
  <bookViews>
    <workbookView xWindow="-120" yWindow="-120" windowWidth="24240" windowHeight="13020" tabRatio="500" activeTab="2" xr2:uid="{00000000-000D-0000-FFFF-FFFF00000000}"/>
  </bookViews>
  <sheets>
    <sheet name="VTT " sheetId="1" r:id="rId1"/>
    <sheet name="Route" sheetId="4" r:id="rId2"/>
    <sheet name="VTC" sheetId="5" r:id="rId3"/>
    <sheet name="Reconnaissance" sheetId="2" r:id="rId4"/>
    <sheet name="Statistiques 2025-2026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34" i="5" l="1"/>
  <c r="A17" i="5" l="1"/>
  <c r="L51" i="5"/>
  <c r="K51" i="5"/>
  <c r="J51" i="5"/>
  <c r="D51" i="5"/>
  <c r="A51" i="5"/>
  <c r="M37" i="5"/>
  <c r="L37" i="5"/>
  <c r="K37" i="5"/>
  <c r="J37" i="5"/>
  <c r="I37" i="5"/>
  <c r="H37" i="5"/>
  <c r="G37" i="5"/>
  <c r="F37" i="5"/>
  <c r="E37" i="5"/>
  <c r="D37" i="5"/>
  <c r="C37" i="5"/>
  <c r="B37" i="5"/>
  <c r="L34" i="5"/>
  <c r="K34" i="5"/>
  <c r="J34" i="5"/>
  <c r="A34" i="5"/>
  <c r="M20" i="5"/>
  <c r="L20" i="5"/>
  <c r="K20" i="5"/>
  <c r="J20" i="5"/>
  <c r="I20" i="5"/>
  <c r="H20" i="5"/>
  <c r="G20" i="5"/>
  <c r="F20" i="5"/>
  <c r="E20" i="5"/>
  <c r="D20" i="5"/>
  <c r="C20" i="5"/>
  <c r="A20" i="5"/>
  <c r="L17" i="5"/>
  <c r="K17" i="5"/>
  <c r="J17" i="5"/>
  <c r="D17" i="5"/>
  <c r="L43" i="4"/>
  <c r="K43" i="4"/>
  <c r="J43" i="4"/>
  <c r="D43" i="4"/>
  <c r="A43" i="4"/>
  <c r="M29" i="4"/>
  <c r="L29" i="4"/>
  <c r="K29" i="4"/>
  <c r="J29" i="4"/>
  <c r="I29" i="4"/>
  <c r="H29" i="4"/>
  <c r="G29" i="4"/>
  <c r="F29" i="4"/>
  <c r="E29" i="4"/>
  <c r="D29" i="4"/>
  <c r="C29" i="4"/>
  <c r="B29" i="4"/>
  <c r="L26" i="4"/>
  <c r="K26" i="4"/>
  <c r="J26" i="4"/>
  <c r="D26" i="4"/>
  <c r="A26" i="4"/>
  <c r="M13" i="4"/>
  <c r="L13" i="4"/>
  <c r="K13" i="4"/>
  <c r="J13" i="4"/>
  <c r="I13" i="4"/>
  <c r="H13" i="4"/>
  <c r="G13" i="4"/>
  <c r="F13" i="4"/>
  <c r="E13" i="4"/>
  <c r="D13" i="4"/>
  <c r="C13" i="4"/>
  <c r="A13" i="4"/>
  <c r="L10" i="4"/>
  <c r="K10" i="4"/>
  <c r="J10" i="4"/>
  <c r="D10" i="4"/>
  <c r="A10" i="4"/>
  <c r="D10" i="1"/>
  <c r="D43" i="1"/>
  <c r="L43" i="1"/>
  <c r="F16" i="3" s="1"/>
  <c r="A22" i="3"/>
  <c r="A20" i="3"/>
  <c r="C16" i="3"/>
  <c r="J15" i="3"/>
  <c r="J20" i="3" s="1"/>
  <c r="I15" i="3"/>
  <c r="I20" i="3" s="1"/>
  <c r="H15" i="3"/>
  <c r="H20" i="3" s="1"/>
  <c r="G15" i="3"/>
  <c r="G20" i="3" s="1"/>
  <c r="F15" i="3"/>
  <c r="F20" i="3" s="1"/>
  <c r="E15" i="3"/>
  <c r="E20" i="3" s="1"/>
  <c r="D15" i="3"/>
  <c r="D20" i="3" s="1"/>
  <c r="C15" i="3"/>
  <c r="C20" i="3" s="1"/>
  <c r="B15" i="3"/>
  <c r="B20" i="3" s="1"/>
  <c r="A15" i="3"/>
  <c r="A14" i="3"/>
  <c r="C11" i="3"/>
  <c r="A11" i="3"/>
  <c r="A16" i="3" s="1"/>
  <c r="A21" i="3" s="1"/>
  <c r="J10" i="3"/>
  <c r="I10" i="3"/>
  <c r="H10" i="3"/>
  <c r="G10" i="3"/>
  <c r="F10" i="3"/>
  <c r="E10" i="3"/>
  <c r="D10" i="3"/>
  <c r="C10" i="3"/>
  <c r="B10" i="3"/>
  <c r="A10" i="3"/>
  <c r="A9" i="3"/>
  <c r="C6" i="3"/>
  <c r="A4" i="3"/>
  <c r="A1" i="3"/>
  <c r="A24" i="2"/>
  <c r="B17" i="3" s="1"/>
  <c r="A19" i="2"/>
  <c r="A18" i="2"/>
  <c r="D16" i="2"/>
  <c r="C12" i="3" s="1"/>
  <c r="B12" i="3"/>
  <c r="A11" i="2"/>
  <c r="A10" i="2"/>
  <c r="D8" i="2"/>
  <c r="C7" i="3" s="1"/>
  <c r="A8" i="2"/>
  <c r="B7" i="3" s="1"/>
  <c r="I3" i="2"/>
  <c r="I19" i="2" s="1"/>
  <c r="H3" i="2"/>
  <c r="H11" i="2" s="1"/>
  <c r="H19" i="2" s="1"/>
  <c r="G3" i="2"/>
  <c r="G19" i="2" s="1"/>
  <c r="F3" i="2"/>
  <c r="F19" i="2" s="1"/>
  <c r="E3" i="2"/>
  <c r="E19" i="2" s="1"/>
  <c r="D3" i="2"/>
  <c r="D19" i="2" s="1"/>
  <c r="D24" i="2" s="1"/>
  <c r="C17" i="3" s="1"/>
  <c r="C3" i="2"/>
  <c r="C19" i="2" s="1"/>
  <c r="B3" i="2"/>
  <c r="B19" i="2" s="1"/>
  <c r="A2" i="2"/>
  <c r="A1" i="2"/>
  <c r="K43" i="1"/>
  <c r="E16" i="3" s="1"/>
  <c r="J43" i="1"/>
  <c r="D16" i="3" s="1"/>
  <c r="A43" i="1"/>
  <c r="B16" i="3" s="1"/>
  <c r="M29" i="1"/>
  <c r="L29" i="1"/>
  <c r="K29" i="1"/>
  <c r="J29" i="1"/>
  <c r="I29" i="1"/>
  <c r="H29" i="1"/>
  <c r="G29" i="1"/>
  <c r="F29" i="1"/>
  <c r="E29" i="1"/>
  <c r="D29" i="1"/>
  <c r="C29" i="1"/>
  <c r="B29" i="1"/>
  <c r="L26" i="1"/>
  <c r="F11" i="3" s="1"/>
  <c r="K26" i="1"/>
  <c r="E11" i="3" s="1"/>
  <c r="J26" i="1"/>
  <c r="D11" i="3" s="1"/>
  <c r="A26" i="1"/>
  <c r="B11" i="3" s="1"/>
  <c r="M13" i="1"/>
  <c r="L13" i="1"/>
  <c r="K13" i="1"/>
  <c r="J13" i="1"/>
  <c r="I13" i="1"/>
  <c r="H13" i="1"/>
  <c r="G13" i="1"/>
  <c r="F13" i="1"/>
  <c r="E13" i="1"/>
  <c r="D13" i="1"/>
  <c r="C13" i="1"/>
  <c r="A13" i="1"/>
  <c r="L10" i="1"/>
  <c r="F6" i="3" s="1"/>
  <c r="K10" i="1"/>
  <c r="E6" i="3" s="1"/>
  <c r="J10" i="1"/>
  <c r="D6" i="3" s="1"/>
  <c r="A10" i="1"/>
  <c r="B6" i="3" s="1"/>
  <c r="D26" i="1" l="1"/>
  <c r="G17" i="3"/>
  <c r="B22" i="3"/>
  <c r="B21" i="3"/>
  <c r="B24" i="3" s="1"/>
  <c r="I6" i="3"/>
  <c r="E21" i="3"/>
  <c r="D21" i="3"/>
  <c r="H6" i="3"/>
  <c r="F21" i="3"/>
  <c r="J6" i="3"/>
  <c r="G7" i="3"/>
  <c r="C22" i="3"/>
  <c r="I11" i="3"/>
  <c r="I16" i="3"/>
  <c r="G11" i="3"/>
  <c r="G16" i="3"/>
  <c r="H11" i="3"/>
  <c r="J11" i="3"/>
  <c r="H16" i="3"/>
  <c r="J16" i="3"/>
  <c r="G12" i="3"/>
  <c r="G6" i="3"/>
  <c r="B11" i="2"/>
  <c r="D11" i="2"/>
  <c r="F11" i="2"/>
  <c r="C21" i="3"/>
  <c r="C11" i="2"/>
  <c r="E11" i="2"/>
  <c r="G11" i="2"/>
  <c r="I11" i="2"/>
  <c r="G22" i="3" l="1"/>
  <c r="J21" i="3"/>
  <c r="J24" i="3" s="1"/>
  <c r="F24" i="3"/>
  <c r="H21" i="3"/>
  <c r="H24" i="3" s="1"/>
  <c r="D24" i="3"/>
  <c r="C24" i="3"/>
  <c r="G21" i="3"/>
  <c r="G24" i="3" s="1"/>
  <c r="E24" i="3"/>
  <c r="I21" i="3"/>
  <c r="I24" i="3" s="1"/>
</calcChain>
</file>

<file path=xl/sharedStrings.xml><?xml version="1.0" encoding="utf-8"?>
<sst xmlns="http://schemas.openxmlformats.org/spreadsheetml/2006/main" count="186" uniqueCount="69">
  <si>
    <t>Faite</t>
  </si>
  <si>
    <t>Date</t>
  </si>
  <si>
    <t>Lieu de la mission</t>
  </si>
  <si>
    <t>Trajet A/R</t>
  </si>
  <si>
    <t>Animateur n°1</t>
  </si>
  <si>
    <t>Véhicule Animateur 1</t>
  </si>
  <si>
    <t>Animateur n°2</t>
  </si>
  <si>
    <t>Véhicule Animateur 2</t>
  </si>
  <si>
    <t>Animateur n°3</t>
  </si>
  <si>
    <t>Participants</t>
  </si>
  <si>
    <t>Km</t>
  </si>
  <si>
    <t>Dénivelé</t>
  </si>
  <si>
    <t>Commentaire</t>
  </si>
  <si>
    <t>Niveau</t>
  </si>
  <si>
    <t>Nb Sortie</t>
  </si>
  <si>
    <t>Total km Voiture A/R</t>
  </si>
  <si>
    <t>Total Participants</t>
  </si>
  <si>
    <t>Total km Sortie</t>
  </si>
  <si>
    <t>Total Dénivelé</t>
  </si>
  <si>
    <t>Moyenne  km Voiture A/R</t>
  </si>
  <si>
    <t>Moyenne Participants</t>
  </si>
  <si>
    <t>Moyenne  km Sortie</t>
  </si>
  <si>
    <t>Moyenne Dénivelé</t>
  </si>
  <si>
    <t>VTC</t>
  </si>
  <si>
    <t xml:space="preserve">Reconnaissance </t>
  </si>
  <si>
    <t xml:space="preserve">Tous les groupes </t>
  </si>
  <si>
    <t xml:space="preserve">Plus grand nombre de participants dans une sortie :  </t>
  </si>
  <si>
    <t>vent violent</t>
  </si>
  <si>
    <t>T1 Saison 2025-2026</t>
  </si>
  <si>
    <t>T2 Saison 2025-2026</t>
  </si>
  <si>
    <t>T3 Saison 2025-2026</t>
  </si>
  <si>
    <t>Récapitulatif Saison 2025-2026</t>
  </si>
  <si>
    <t>Saison 2025-2026</t>
  </si>
  <si>
    <t xml:space="preserve">Activité Cyclo </t>
  </si>
  <si>
    <t>St Gely vers Prades</t>
  </si>
  <si>
    <t>Oui avec Don</t>
  </si>
  <si>
    <t>Non</t>
  </si>
  <si>
    <t>RAS</t>
  </si>
  <si>
    <t>Calvié Bernard</t>
  </si>
  <si>
    <t>Quesson Patrice</t>
  </si>
  <si>
    <t>Restincliéres Prades</t>
  </si>
  <si>
    <t>Poisson Pascale</t>
  </si>
  <si>
    <t>Calvié B et Quesson P animateur en formation - 4 crevaisons - 2 vélos remorques pour le retour à partir de Prades -</t>
  </si>
  <si>
    <t>Aniane</t>
  </si>
  <si>
    <t>2 crevaisons et 1 chute mais très belle rando vélo</t>
  </si>
  <si>
    <t>Marsillargues - Lunel</t>
  </si>
  <si>
    <t>Laulo Salagou Bories Clermont Lacoste</t>
  </si>
  <si>
    <t>2 crevaisons - belle rando</t>
  </si>
  <si>
    <t>Valflaunès</t>
  </si>
  <si>
    <t>Vacances scolaires</t>
  </si>
  <si>
    <t>Saint Mathieu</t>
  </si>
  <si>
    <t>Pascale Poisson grippée ( OK autorisation MM)</t>
  </si>
  <si>
    <t>Villeneuve Les Maguelonne</t>
  </si>
  <si>
    <t>Belle rando</t>
  </si>
  <si>
    <t>Pas d'animateur</t>
  </si>
  <si>
    <t>pas d'animateur disponible</t>
  </si>
  <si>
    <t>Pas de sortie</t>
  </si>
  <si>
    <t>pas de sortie</t>
  </si>
  <si>
    <t>Source de la Valadière</t>
  </si>
  <si>
    <t>belle sortie</t>
  </si>
  <si>
    <t>Sortie annulée</t>
  </si>
  <si>
    <t>Lac du Cres</t>
  </si>
  <si>
    <t>11.02/2026</t>
  </si>
  <si>
    <t>Bernard Calvié</t>
  </si>
  <si>
    <t>Pont Des Cammaous ' Aleyrac</t>
  </si>
  <si>
    <t>Claret Mas Neuf</t>
  </si>
  <si>
    <t>Assas - Montaud</t>
  </si>
  <si>
    <t>Oui sans Don</t>
  </si>
  <si>
    <t>un abandon pb de pneu à 3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</si>
</sst>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11" x14ac:knownFonts="1">
    <font>
      <sz val="10"/>
      <name val="Arial"/>
      <family val="2"/>
      <charset val="1"/>
    </font>
    <font>
      <sz val="2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sz val="20"/>
      <color rgb="FFFFFF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name val="Arial"/>
      <family val="2"/>
      <charset val="1"/>
    </font>
    <font>
      <sz val="10"/>
      <color theme="0"/>
      <name val="Arial"/>
      <family val="2"/>
      <charset val="1"/>
    </font>
    <font>
      <sz val="10"/>
      <name val="Liberation Sans"/>
      <family val="2"/>
    </font>
    <font>
      <sz val="10"/>
      <color theme="0"/>
      <name val="Liberation Sans"/>
      <family val="2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81D41A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EEEEE"/>
      </patternFill>
    </fill>
    <fill>
      <patternFill patternType="solid">
        <fgColor rgb="FFFFC0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rgb="FFFFFF00"/>
        <bgColor rgb="FF993300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6" fillId="2" borderId="0" applyBorder="0" applyProtection="0"/>
    <xf numFmtId="0" fontId="6" fillId="3" borderId="0" applyBorder="0" applyProtection="0"/>
  </cellStyleXfs>
  <cellXfs count="99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14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wrapText="1"/>
    </xf>
    <xf numFmtId="1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wrapText="1"/>
    </xf>
    <xf numFmtId="14" fontId="2" fillId="5" borderId="2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 wrapText="1"/>
    </xf>
    <xf numFmtId="14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4" fontId="0" fillId="4" borderId="2" xfId="0" applyNumberFormat="1" applyFill="1" applyBorder="1" applyAlignment="1">
      <alignment horizontal="center"/>
    </xf>
    <xf numFmtId="0" fontId="0" fillId="4" borderId="2" xfId="0" applyFill="1" applyBorder="1"/>
    <xf numFmtId="0" fontId="0" fillId="2" borderId="1" xfId="0" applyFill="1" applyBorder="1" applyAlignment="1">
      <alignment horizontal="center"/>
    </xf>
    <xf numFmtId="14" fontId="7" fillId="8" borderId="2" xfId="0" applyNumberFormat="1" applyFont="1" applyFill="1" applyBorder="1" applyAlignment="1">
      <alignment horizontal="center"/>
    </xf>
    <xf numFmtId="0" fontId="0" fillId="8" borderId="2" xfId="0" applyFill="1" applyBorder="1"/>
    <xf numFmtId="0" fontId="0" fillId="8" borderId="2" xfId="0" applyFill="1" applyBorder="1" applyAlignment="1">
      <alignment horizontal="center"/>
    </xf>
    <xf numFmtId="0" fontId="7" fillId="8" borderId="2" xfId="0" applyFont="1" applyFill="1" applyBorder="1" applyAlignment="1">
      <alignment horizontal="center" wrapText="1"/>
    </xf>
    <xf numFmtId="14" fontId="0" fillId="8" borderId="2" xfId="0" applyNumberFormat="1" applyFill="1" applyBorder="1" applyAlignment="1">
      <alignment horizontal="center"/>
    </xf>
    <xf numFmtId="0" fontId="0" fillId="8" borderId="2" xfId="0" applyFill="1" applyBorder="1" applyAlignment="1">
      <alignment horizontal="center" wrapText="1"/>
    </xf>
    <xf numFmtId="14" fontId="0" fillId="9" borderId="2" xfId="0" applyNumberForma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0" fillId="9" borderId="2" xfId="0" applyFill="1" applyBorder="1"/>
    <xf numFmtId="0" fontId="0" fillId="9" borderId="2" xfId="0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3" fillId="9" borderId="2" xfId="0" applyFont="1" applyFill="1" applyBorder="1"/>
    <xf numFmtId="14" fontId="8" fillId="0" borderId="2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14" fontId="9" fillId="7" borderId="2" xfId="0" applyNumberFormat="1" applyFont="1" applyFill="1" applyBorder="1" applyAlignment="1">
      <alignment horizontal="right"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center" vertical="center" wrapText="1"/>
    </xf>
    <xf numFmtId="14" fontId="7" fillId="7" borderId="2" xfId="0" applyNumberFormat="1" applyFont="1" applyFill="1" applyBorder="1" applyAlignment="1">
      <alignment horizontal="center"/>
    </xf>
    <xf numFmtId="0" fontId="7" fillId="7" borderId="2" xfId="0" applyFont="1" applyFill="1" applyBorder="1"/>
    <xf numFmtId="0" fontId="7" fillId="7" borderId="2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 wrapText="1"/>
    </xf>
    <xf numFmtId="14" fontId="10" fillId="11" borderId="2" xfId="0" applyNumberFormat="1" applyFont="1" applyFill="1" applyBorder="1" applyAlignment="1">
      <alignment vertical="center"/>
    </xf>
    <xf numFmtId="0" fontId="10" fillId="11" borderId="2" xfId="0" applyFont="1" applyFill="1" applyBorder="1" applyAlignment="1">
      <alignment vertical="center"/>
    </xf>
    <xf numFmtId="0" fontId="10" fillId="11" borderId="2" xfId="0" applyFont="1" applyFill="1" applyBorder="1" applyAlignment="1">
      <alignment horizontal="center" vertical="center"/>
    </xf>
    <xf numFmtId="0" fontId="0" fillId="11" borderId="2" xfId="0" applyFill="1" applyBorder="1"/>
    <xf numFmtId="0" fontId="0" fillId="13" borderId="2" xfId="0" applyFill="1" applyBorder="1" applyAlignment="1">
      <alignment horizontal="center"/>
    </xf>
    <xf numFmtId="14" fontId="3" fillId="13" borderId="2" xfId="0" applyNumberFormat="1" applyFont="1" applyFill="1" applyBorder="1" applyAlignment="1">
      <alignment horizontal="center"/>
    </xf>
    <xf numFmtId="0" fontId="3" fillId="13" borderId="2" xfId="0" applyFont="1" applyFill="1" applyBorder="1"/>
    <xf numFmtId="0" fontId="3" fillId="13" borderId="2" xfId="0" applyFont="1" applyFill="1" applyBorder="1" applyAlignment="1">
      <alignment horizontal="center" wrapText="1"/>
    </xf>
    <xf numFmtId="14" fontId="10" fillId="12" borderId="2" xfId="0" applyNumberFormat="1" applyFont="1" applyFill="1" applyBorder="1" applyAlignment="1">
      <alignment vertical="center"/>
    </xf>
    <xf numFmtId="0" fontId="10" fillId="12" borderId="2" xfId="0" applyFont="1" applyFill="1" applyBorder="1" applyAlignment="1">
      <alignment vertical="center"/>
    </xf>
    <xf numFmtId="0" fontId="10" fillId="12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rouge" xfId="1" xr:uid="{00000000-0005-0000-0000-000001000000}"/>
    <cellStyle name="vert" xfId="2" xr:uid="{00000000-0005-0000-0000-000002000000}"/>
  </cellStyles>
  <dxfs count="8"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7"/>
  <sheetViews>
    <sheetView workbookViewId="0">
      <selection activeCell="C19" sqref="C19"/>
    </sheetView>
  </sheetViews>
  <sheetFormatPr baseColWidth="10" defaultColWidth="11.7109375" defaultRowHeight="12.75" x14ac:dyDescent="0.2"/>
  <cols>
    <col min="1" max="1" width="5.5703125" style="1" customWidth="1"/>
    <col min="2" max="2" width="10.42578125" style="2" customWidth="1"/>
    <col min="3" max="3" width="38.85546875" customWidth="1"/>
    <col min="4" max="4" width="9.42578125" style="1" customWidth="1"/>
    <col min="5" max="5" width="17" customWidth="1"/>
    <col min="6" max="6" width="18.7109375" style="1" customWidth="1"/>
    <col min="7" max="7" width="13" style="1" customWidth="1"/>
    <col min="8" max="8" width="18.7109375" style="1" customWidth="1"/>
    <col min="9" max="9" width="17.85546875" style="1" customWidth="1"/>
    <col min="10" max="10" width="11.140625" style="1" customWidth="1"/>
    <col min="11" max="11" width="4.42578125" style="1" customWidth="1"/>
    <col min="12" max="12" width="8.5703125" style="1" customWidth="1"/>
    <col min="13" max="13" width="25.7109375" style="1" customWidth="1"/>
    <col min="14" max="23" width="11.5703125" style="1" customWidth="1"/>
  </cols>
  <sheetData>
    <row r="1" spans="1:23" ht="25.5" x14ac:dyDescent="0.35">
      <c r="A1" s="94" t="s">
        <v>33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23" ht="25.5" x14ac:dyDescent="0.35">
      <c r="A2" s="95" t="s">
        <v>28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23" x14ac:dyDescent="0.2">
      <c r="A3" s="8" t="s">
        <v>0</v>
      </c>
      <c r="B3" s="6" t="s">
        <v>1</v>
      </c>
      <c r="C3" s="7" t="s">
        <v>2</v>
      </c>
      <c r="D3" s="8" t="s">
        <v>3</v>
      </c>
      <c r="E3" s="7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</row>
    <row r="4" spans="1:23" x14ac:dyDescent="0.2">
      <c r="A4" s="47">
        <v>0</v>
      </c>
      <c r="B4" s="6"/>
      <c r="C4" s="7"/>
      <c r="D4" s="8"/>
      <c r="E4" s="7"/>
      <c r="F4" s="8"/>
      <c r="G4" s="8"/>
      <c r="H4" s="8"/>
      <c r="I4" s="8"/>
      <c r="J4" s="8"/>
      <c r="K4" s="8"/>
      <c r="L4" s="8"/>
      <c r="M4" s="9"/>
      <c r="T4"/>
      <c r="U4"/>
      <c r="V4"/>
      <c r="W4"/>
    </row>
    <row r="5" spans="1:23" x14ac:dyDescent="0.2">
      <c r="A5" s="48">
        <v>0</v>
      </c>
      <c r="B5" s="6"/>
      <c r="C5" s="7"/>
      <c r="D5" s="8"/>
      <c r="E5" s="7"/>
      <c r="F5" s="8"/>
      <c r="G5" s="8"/>
      <c r="H5" s="8"/>
      <c r="I5" s="8"/>
      <c r="J5" s="8"/>
      <c r="K5" s="8"/>
      <c r="L5" s="8"/>
      <c r="M5" s="8"/>
      <c r="T5"/>
      <c r="U5"/>
      <c r="V5"/>
      <c r="W5"/>
    </row>
    <row r="6" spans="1:23" x14ac:dyDescent="0.2">
      <c r="A6" s="47">
        <v>0</v>
      </c>
      <c r="B6" s="6"/>
      <c r="C6" s="7"/>
      <c r="D6" s="8"/>
      <c r="E6" s="7"/>
      <c r="F6" s="8"/>
      <c r="G6" s="7"/>
      <c r="H6" s="8"/>
      <c r="I6" s="8"/>
      <c r="J6" s="8"/>
      <c r="K6" s="8"/>
      <c r="L6" s="8"/>
      <c r="M6" s="8"/>
      <c r="V6"/>
      <c r="W6"/>
    </row>
    <row r="7" spans="1:23" x14ac:dyDescent="0.2">
      <c r="A7" s="48">
        <v>0</v>
      </c>
      <c r="B7" s="6"/>
      <c r="C7" s="7"/>
      <c r="D7" s="8"/>
      <c r="E7" s="7"/>
      <c r="F7" s="8"/>
      <c r="G7" s="7"/>
      <c r="H7" s="7"/>
      <c r="I7" s="7"/>
      <c r="J7" s="8"/>
      <c r="K7" s="8"/>
      <c r="L7" s="8"/>
      <c r="M7" s="9"/>
    </row>
    <row r="8" spans="1:23" x14ac:dyDescent="0.2">
      <c r="A8" s="47">
        <v>0</v>
      </c>
      <c r="B8" s="6"/>
      <c r="C8" s="7"/>
      <c r="D8" s="8"/>
      <c r="E8" s="7"/>
      <c r="F8" s="8"/>
      <c r="G8" s="7"/>
      <c r="H8" s="7"/>
      <c r="I8" s="7"/>
      <c r="J8" s="8"/>
      <c r="K8" s="8"/>
      <c r="L8" s="8"/>
      <c r="M8" s="9"/>
    </row>
    <row r="9" spans="1:23" x14ac:dyDescent="0.2">
      <c r="A9" s="48">
        <v>0</v>
      </c>
      <c r="B9" s="21"/>
      <c r="C9" s="7"/>
      <c r="D9" s="8"/>
      <c r="E9" s="7"/>
      <c r="F9" s="8"/>
      <c r="G9" s="7"/>
      <c r="H9" s="7"/>
      <c r="I9" s="7"/>
      <c r="J9" s="8"/>
      <c r="K9" s="8"/>
      <c r="L9" s="8"/>
      <c r="M9" s="8"/>
    </row>
    <row r="10" spans="1:23" x14ac:dyDescent="0.2">
      <c r="A10" s="49">
        <f>SUM(A4:A9)</f>
        <v>0</v>
      </c>
      <c r="B10" s="50"/>
      <c r="C10" s="51"/>
      <c r="D10" s="49">
        <f>SUM(D4:D9)</f>
        <v>0</v>
      </c>
      <c r="E10" s="51"/>
      <c r="F10" s="49"/>
      <c r="G10" s="49"/>
      <c r="H10" s="49"/>
      <c r="I10" s="49"/>
      <c r="J10" s="49">
        <f>SUM(J4:J9)</f>
        <v>0</v>
      </c>
      <c r="K10" s="49">
        <f>SUM(K4:K9)</f>
        <v>0</v>
      </c>
      <c r="L10" s="49">
        <f>SUM(L4:L9)</f>
        <v>0</v>
      </c>
      <c r="M10" s="49"/>
    </row>
    <row r="11" spans="1:23" x14ac:dyDescent="0.2">
      <c r="A11" s="8"/>
      <c r="B11" s="6"/>
      <c r="C11" s="7"/>
      <c r="D11" s="8"/>
      <c r="E11" s="7"/>
      <c r="F11" s="8"/>
      <c r="G11" s="8"/>
      <c r="H11" s="8"/>
      <c r="I11" s="8"/>
      <c r="J11" s="8"/>
      <c r="K11" s="8"/>
      <c r="L11" s="8"/>
      <c r="M11" s="8"/>
    </row>
    <row r="12" spans="1:23" ht="25.5" x14ac:dyDescent="0.35">
      <c r="A12" s="95" t="s">
        <v>29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</row>
    <row r="13" spans="1:23" x14ac:dyDescent="0.2">
      <c r="A13" s="8" t="str">
        <f>3:3</f>
        <v>Faite</v>
      </c>
      <c r="B13" s="6" t="s">
        <v>1</v>
      </c>
      <c r="C13" s="7" t="str">
        <f t="shared" ref="C13:M13" si="0">C3</f>
        <v>Lieu de la mission</v>
      </c>
      <c r="D13" s="8" t="str">
        <f t="shared" si="0"/>
        <v>Trajet A/R</v>
      </c>
      <c r="E13" s="7" t="str">
        <f t="shared" si="0"/>
        <v>Animateur n°1</v>
      </c>
      <c r="F13" s="8" t="str">
        <f t="shared" si="0"/>
        <v>Véhicule Animateur 1</v>
      </c>
      <c r="G13" s="8" t="str">
        <f t="shared" si="0"/>
        <v>Animateur n°2</v>
      </c>
      <c r="H13" s="8" t="str">
        <f t="shared" si="0"/>
        <v>Véhicule Animateur 2</v>
      </c>
      <c r="I13" s="8" t="str">
        <f t="shared" si="0"/>
        <v>Animateur n°3</v>
      </c>
      <c r="J13" s="8" t="str">
        <f t="shared" si="0"/>
        <v>Participants</v>
      </c>
      <c r="K13" s="8" t="str">
        <f t="shared" si="0"/>
        <v>Km</v>
      </c>
      <c r="L13" s="8" t="str">
        <f t="shared" si="0"/>
        <v>Dénivelé</v>
      </c>
      <c r="M13" s="8" t="str">
        <f t="shared" si="0"/>
        <v>Commentaire</v>
      </c>
    </row>
    <row r="14" spans="1:23" x14ac:dyDescent="0.2">
      <c r="A14" s="8">
        <v>0</v>
      </c>
      <c r="B14" s="6"/>
      <c r="C14" s="7"/>
      <c r="D14" s="8"/>
      <c r="E14" s="7"/>
      <c r="F14" s="8"/>
      <c r="G14" s="7"/>
      <c r="H14" s="7"/>
      <c r="I14" s="7"/>
      <c r="J14" s="8"/>
      <c r="K14" s="8"/>
      <c r="L14" s="8"/>
      <c r="M14" s="9"/>
    </row>
    <row r="15" spans="1:23" x14ac:dyDescent="0.2">
      <c r="A15" s="8">
        <v>0</v>
      </c>
      <c r="B15" s="6"/>
      <c r="C15" s="7"/>
      <c r="D15" s="8"/>
      <c r="E15" s="7"/>
      <c r="F15" s="8"/>
      <c r="G15" s="7"/>
      <c r="H15" s="8"/>
      <c r="I15" s="7"/>
      <c r="J15" s="8"/>
      <c r="K15" s="8"/>
      <c r="L15" s="8"/>
      <c r="M15" s="9"/>
    </row>
    <row r="16" spans="1:23" x14ac:dyDescent="0.2">
      <c r="A16" s="8">
        <v>0</v>
      </c>
      <c r="B16" s="6"/>
      <c r="C16" s="7"/>
      <c r="D16" s="8"/>
      <c r="E16" s="7"/>
      <c r="F16" s="8"/>
      <c r="G16" s="7"/>
      <c r="H16" s="8"/>
      <c r="I16" s="7"/>
      <c r="J16" s="8"/>
      <c r="K16" s="8"/>
      <c r="L16" s="8"/>
      <c r="M16" s="9"/>
    </row>
    <row r="17" spans="1:13" x14ac:dyDescent="0.2">
      <c r="A17" s="8">
        <v>0</v>
      </c>
      <c r="B17" s="6"/>
      <c r="C17" s="7"/>
      <c r="D17" s="8"/>
      <c r="E17" s="7"/>
      <c r="F17" s="8"/>
      <c r="G17" s="7"/>
      <c r="H17" s="8"/>
      <c r="I17" s="7"/>
      <c r="J17" s="8"/>
      <c r="K17" s="8"/>
      <c r="L17" s="8"/>
      <c r="M17" s="9"/>
    </row>
    <row r="18" spans="1:13" x14ac:dyDescent="0.2">
      <c r="A18" s="65">
        <v>0</v>
      </c>
      <c r="B18" s="53"/>
      <c r="C18" s="54"/>
      <c r="D18" s="55"/>
      <c r="E18" s="54"/>
      <c r="F18" s="55"/>
      <c r="G18" s="54"/>
      <c r="H18" s="55"/>
      <c r="I18" s="54"/>
      <c r="J18" s="55"/>
      <c r="K18" s="55"/>
      <c r="L18" s="55"/>
      <c r="M18" s="56"/>
    </row>
    <row r="19" spans="1:13" x14ac:dyDescent="0.2">
      <c r="A19" s="8">
        <v>0</v>
      </c>
      <c r="B19" s="57"/>
      <c r="C19" s="54"/>
      <c r="D19" s="55"/>
      <c r="E19" s="54"/>
      <c r="F19" s="55"/>
      <c r="G19" s="54"/>
      <c r="H19" s="55"/>
      <c r="I19" s="54"/>
      <c r="J19" s="55"/>
      <c r="K19" s="55"/>
      <c r="L19" s="55"/>
      <c r="M19" s="58"/>
    </row>
    <row r="20" spans="1:13" x14ac:dyDescent="0.2">
      <c r="A20" s="64">
        <v>0</v>
      </c>
      <c r="B20" s="59"/>
      <c r="C20" s="66"/>
      <c r="D20" s="60"/>
      <c r="E20" s="66"/>
      <c r="F20" s="60"/>
      <c r="G20" s="60"/>
      <c r="H20" s="60"/>
      <c r="I20" s="60"/>
      <c r="J20" s="60"/>
      <c r="K20" s="60"/>
      <c r="L20" s="60"/>
      <c r="M20" s="60"/>
    </row>
    <row r="21" spans="1:13" x14ac:dyDescent="0.2">
      <c r="A21" s="65">
        <v>0</v>
      </c>
      <c r="B21" s="59"/>
      <c r="C21" s="61"/>
      <c r="D21" s="62"/>
      <c r="E21" s="61"/>
      <c r="F21" s="62"/>
      <c r="G21" s="62"/>
      <c r="H21" s="62"/>
      <c r="I21" s="62"/>
      <c r="J21" s="62"/>
      <c r="K21" s="62"/>
      <c r="L21" s="62"/>
      <c r="M21" s="63"/>
    </row>
    <row r="22" spans="1:13" x14ac:dyDescent="0.2">
      <c r="A22" s="65">
        <v>0</v>
      </c>
      <c r="B22" s="59"/>
      <c r="C22" s="61"/>
      <c r="D22" s="62"/>
      <c r="E22" s="61"/>
      <c r="F22" s="62"/>
      <c r="G22" s="62"/>
      <c r="H22" s="62"/>
      <c r="I22" s="62"/>
      <c r="J22" s="62"/>
      <c r="K22" s="62"/>
      <c r="L22" s="62"/>
      <c r="M22" s="63"/>
    </row>
    <row r="23" spans="1:13" x14ac:dyDescent="0.2">
      <c r="A23" s="65">
        <v>0</v>
      </c>
      <c r="B23" s="59"/>
      <c r="C23" s="61"/>
      <c r="D23" s="62"/>
      <c r="E23" s="61"/>
      <c r="F23" s="62"/>
      <c r="G23" s="62"/>
      <c r="H23" s="62"/>
      <c r="I23" s="62"/>
      <c r="J23" s="62"/>
      <c r="K23" s="62"/>
      <c r="L23" s="62"/>
      <c r="M23" s="63"/>
    </row>
    <row r="24" spans="1:13" x14ac:dyDescent="0.2">
      <c r="A24" s="65">
        <v>0</v>
      </c>
      <c r="B24" s="59"/>
      <c r="C24" s="61"/>
      <c r="D24" s="62"/>
      <c r="E24" s="61"/>
      <c r="F24" s="62"/>
      <c r="G24" s="62"/>
      <c r="H24" s="62"/>
      <c r="I24" s="62"/>
      <c r="J24" s="62"/>
      <c r="K24" s="62"/>
      <c r="L24" s="62"/>
      <c r="M24" s="63"/>
    </row>
    <row r="25" spans="1:13" x14ac:dyDescent="0.2">
      <c r="A25" s="65">
        <v>0</v>
      </c>
      <c r="B25" s="59"/>
      <c r="C25" s="61"/>
      <c r="D25" s="62"/>
      <c r="E25" s="61"/>
      <c r="F25" s="62"/>
      <c r="G25" s="62"/>
      <c r="H25" s="62"/>
      <c r="I25" s="62"/>
      <c r="J25" s="62"/>
      <c r="K25" s="62"/>
      <c r="L25" s="62"/>
      <c r="M25" s="63" t="s">
        <v>27</v>
      </c>
    </row>
    <row r="26" spans="1:13" x14ac:dyDescent="0.2">
      <c r="A26" s="49">
        <f>SUM(A14:A25)</f>
        <v>0</v>
      </c>
      <c r="B26" s="50"/>
      <c r="C26" s="51"/>
      <c r="D26" s="49">
        <f t="shared" ref="D26" si="1">SUM(A26:C26)</f>
        <v>0</v>
      </c>
      <c r="E26" s="51"/>
      <c r="F26" s="49"/>
      <c r="G26" s="49"/>
      <c r="H26" s="49"/>
      <c r="I26" s="49"/>
      <c r="J26" s="49">
        <f>SUM(J14:J25)</f>
        <v>0</v>
      </c>
      <c r="K26" s="49">
        <f>SUM(K14:K25)</f>
        <v>0</v>
      </c>
      <c r="L26" s="49">
        <f>SUM(L14:L25)</f>
        <v>0</v>
      </c>
      <c r="M26" s="49"/>
    </row>
    <row r="27" spans="1:13" x14ac:dyDescent="0.2">
      <c r="A27" s="8"/>
      <c r="B27" s="6"/>
      <c r="C27" s="7"/>
      <c r="D27" s="8"/>
      <c r="E27" s="7"/>
      <c r="F27" s="8"/>
      <c r="G27" s="8"/>
      <c r="H27" s="8"/>
      <c r="I27" s="8"/>
      <c r="J27" s="8"/>
      <c r="K27" s="8"/>
      <c r="L27" s="8"/>
      <c r="M27" s="8"/>
    </row>
    <row r="28" spans="1:13" ht="25.5" x14ac:dyDescent="0.35">
      <c r="A28" s="95" t="s">
        <v>30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</row>
    <row r="29" spans="1:13" x14ac:dyDescent="0.2">
      <c r="A29" s="8" t="s">
        <v>0</v>
      </c>
      <c r="B29" s="6" t="str">
        <f t="shared" ref="B29:M29" si="2">B3</f>
        <v>Date</v>
      </c>
      <c r="C29" s="7" t="str">
        <f t="shared" si="2"/>
        <v>Lieu de la mission</v>
      </c>
      <c r="D29" s="8" t="str">
        <f t="shared" si="2"/>
        <v>Trajet A/R</v>
      </c>
      <c r="E29" s="7" t="str">
        <f t="shared" si="2"/>
        <v>Animateur n°1</v>
      </c>
      <c r="F29" s="8" t="str">
        <f t="shared" si="2"/>
        <v>Véhicule Animateur 1</v>
      </c>
      <c r="G29" s="8" t="str">
        <f t="shared" si="2"/>
        <v>Animateur n°2</v>
      </c>
      <c r="H29" s="8" t="str">
        <f t="shared" si="2"/>
        <v>Véhicule Animateur 2</v>
      </c>
      <c r="I29" s="8" t="str">
        <f t="shared" si="2"/>
        <v>Animateur n°3</v>
      </c>
      <c r="J29" s="8" t="str">
        <f t="shared" si="2"/>
        <v>Participants</v>
      </c>
      <c r="K29" s="8" t="str">
        <f t="shared" si="2"/>
        <v>Km</v>
      </c>
      <c r="L29" s="8" t="str">
        <f t="shared" si="2"/>
        <v>Dénivelé</v>
      </c>
      <c r="M29" s="8" t="str">
        <f t="shared" si="2"/>
        <v>Commentaire</v>
      </c>
    </row>
    <row r="30" spans="1:13" x14ac:dyDescent="0.2">
      <c r="A30" s="12">
        <v>0</v>
      </c>
      <c r="B30" s="21"/>
      <c r="C30" s="13"/>
      <c r="D30" s="12"/>
      <c r="E30" s="13"/>
      <c r="F30" s="12"/>
      <c r="G30" s="12"/>
      <c r="H30" s="12"/>
      <c r="I30" s="12"/>
      <c r="J30" s="12"/>
      <c r="K30" s="12"/>
      <c r="L30" s="12"/>
      <c r="M30" s="22"/>
    </row>
    <row r="31" spans="1:13" x14ac:dyDescent="0.2">
      <c r="A31" s="12">
        <v>0</v>
      </c>
      <c r="B31" s="21"/>
      <c r="C31" s="13"/>
      <c r="D31" s="12"/>
      <c r="E31" s="13"/>
      <c r="F31" s="12"/>
      <c r="G31" s="12"/>
      <c r="H31" s="12"/>
      <c r="I31" s="12"/>
      <c r="J31" s="12"/>
      <c r="K31" s="12"/>
      <c r="L31" s="12"/>
      <c r="M31" s="22"/>
    </row>
    <row r="32" spans="1:13" x14ac:dyDescent="0.2">
      <c r="A32" s="12">
        <v>0</v>
      </c>
      <c r="B32" s="21"/>
      <c r="C32" s="13"/>
      <c r="D32" s="12"/>
      <c r="E32" s="13"/>
      <c r="F32" s="12"/>
      <c r="G32" s="12"/>
      <c r="H32" s="12"/>
      <c r="I32" s="12"/>
      <c r="J32" s="12"/>
      <c r="K32" s="12"/>
      <c r="L32" s="12"/>
      <c r="M32" s="22"/>
    </row>
    <row r="33" spans="1:13" x14ac:dyDescent="0.2">
      <c r="A33" s="12">
        <v>0</v>
      </c>
      <c r="B33" s="21"/>
      <c r="C33" s="13"/>
      <c r="D33" s="12"/>
      <c r="E33" s="13"/>
      <c r="F33" s="12"/>
      <c r="G33" s="12"/>
      <c r="H33" s="12"/>
      <c r="I33" s="12"/>
      <c r="J33" s="12"/>
      <c r="K33" s="12"/>
      <c r="L33" s="12"/>
      <c r="M33" s="22"/>
    </row>
    <row r="34" spans="1:13" x14ac:dyDescent="0.2">
      <c r="A34" s="12">
        <v>0</v>
      </c>
      <c r="B34" s="21"/>
      <c r="C34" s="13"/>
      <c r="D34" s="12"/>
      <c r="E34" s="13"/>
      <c r="F34" s="12"/>
      <c r="G34" s="12"/>
      <c r="H34" s="12"/>
      <c r="I34" s="12"/>
      <c r="J34" s="12"/>
      <c r="K34" s="12"/>
      <c r="L34" s="12"/>
      <c r="M34" s="22"/>
    </row>
    <row r="35" spans="1:13" x14ac:dyDescent="0.2">
      <c r="A35" s="12">
        <v>0</v>
      </c>
      <c r="B35" s="21"/>
      <c r="C35" s="13"/>
      <c r="D35" s="12"/>
      <c r="E35" s="13"/>
      <c r="F35" s="12"/>
      <c r="G35" s="12"/>
      <c r="H35" s="12"/>
      <c r="I35" s="12"/>
      <c r="J35" s="12"/>
      <c r="K35" s="12"/>
      <c r="L35" s="12"/>
      <c r="M35" s="12"/>
    </row>
    <row r="36" spans="1:13" x14ac:dyDescent="0.2">
      <c r="A36" s="12">
        <v>0</v>
      </c>
      <c r="B36" s="21"/>
      <c r="C36" s="13"/>
      <c r="D36" s="12"/>
      <c r="E36" s="13"/>
      <c r="F36" s="12"/>
      <c r="G36" s="12"/>
      <c r="H36" s="12"/>
      <c r="I36" s="12"/>
      <c r="J36" s="12"/>
      <c r="K36" s="12"/>
      <c r="L36" s="12"/>
      <c r="M36" s="22"/>
    </row>
    <row r="37" spans="1:13" x14ac:dyDescent="0.2">
      <c r="A37" s="12">
        <v>0</v>
      </c>
      <c r="B37" s="21"/>
      <c r="C37" s="13"/>
      <c r="D37" s="12"/>
      <c r="E37" s="13"/>
      <c r="F37" s="12"/>
      <c r="G37" s="12"/>
      <c r="H37" s="12"/>
      <c r="I37" s="12"/>
      <c r="J37" s="12"/>
      <c r="K37" s="12"/>
      <c r="L37" s="12"/>
      <c r="M37" s="12"/>
    </row>
    <row r="38" spans="1:13" x14ac:dyDescent="0.2">
      <c r="A38" s="12">
        <v>0</v>
      </c>
      <c r="B38" s="21"/>
      <c r="C38" s="13"/>
      <c r="D38" s="12"/>
      <c r="E38" s="13"/>
      <c r="F38" s="12"/>
      <c r="G38" s="12"/>
      <c r="H38" s="12"/>
      <c r="I38" s="12"/>
      <c r="J38" s="12"/>
      <c r="K38" s="12"/>
      <c r="L38" s="12"/>
      <c r="M38" s="12"/>
    </row>
    <row r="39" spans="1:13" x14ac:dyDescent="0.2">
      <c r="A39" s="12">
        <v>0</v>
      </c>
      <c r="B39" s="21"/>
      <c r="C39" s="13"/>
      <c r="D39" s="12"/>
      <c r="E39" s="13"/>
      <c r="F39" s="12"/>
      <c r="G39" s="12"/>
      <c r="H39" s="12"/>
      <c r="I39" s="12"/>
      <c r="J39" s="12"/>
      <c r="K39" s="12"/>
      <c r="L39" s="12"/>
      <c r="M39" s="12"/>
    </row>
    <row r="40" spans="1:13" x14ac:dyDescent="0.2">
      <c r="A40" s="12">
        <v>0</v>
      </c>
      <c r="B40" s="21"/>
      <c r="C40" s="13"/>
      <c r="D40" s="12"/>
      <c r="E40" s="13"/>
      <c r="F40" s="12"/>
      <c r="G40" s="12"/>
      <c r="H40" s="12"/>
      <c r="I40" s="12"/>
      <c r="J40" s="12"/>
      <c r="K40" s="12"/>
      <c r="L40" s="12"/>
      <c r="M40" s="12"/>
    </row>
    <row r="41" spans="1:13" x14ac:dyDescent="0.2">
      <c r="A41" s="12">
        <v>0</v>
      </c>
      <c r="B41" s="21"/>
      <c r="C41" s="13"/>
      <c r="D41" s="12"/>
      <c r="E41" s="13"/>
      <c r="F41" s="12"/>
      <c r="G41" s="12"/>
      <c r="H41" s="12"/>
      <c r="I41" s="12"/>
      <c r="J41" s="12"/>
      <c r="K41" s="12"/>
      <c r="L41" s="12"/>
      <c r="M41" s="12"/>
    </row>
    <row r="42" spans="1:13" x14ac:dyDescent="0.2">
      <c r="A42" s="12">
        <v>0</v>
      </c>
      <c r="B42" s="21"/>
      <c r="C42" s="13"/>
      <c r="D42" s="12"/>
      <c r="E42" s="13"/>
      <c r="F42" s="12"/>
      <c r="G42" s="12"/>
      <c r="H42" s="12"/>
      <c r="I42" s="12"/>
      <c r="J42" s="12"/>
      <c r="K42" s="12"/>
      <c r="L42" s="12"/>
      <c r="M42" s="12"/>
    </row>
    <row r="43" spans="1:13" x14ac:dyDescent="0.2">
      <c r="A43" s="49">
        <f>SUM(A30:A42)</f>
        <v>0</v>
      </c>
      <c r="B43" s="50"/>
      <c r="C43" s="51"/>
      <c r="D43" s="49">
        <f>SUM(D30:D42)</f>
        <v>0</v>
      </c>
      <c r="E43" s="51"/>
      <c r="F43" s="49"/>
      <c r="G43" s="49"/>
      <c r="H43" s="49"/>
      <c r="I43" s="49"/>
      <c r="J43" s="49">
        <f>SUM(J30:J42)</f>
        <v>0</v>
      </c>
      <c r="K43" s="49">
        <f>SUM(K30:K42)</f>
        <v>0</v>
      </c>
      <c r="L43" s="49">
        <f>SUM(L30:L42)</f>
        <v>0</v>
      </c>
      <c r="M43" s="49"/>
    </row>
    <row r="47" spans="1:13" x14ac:dyDescent="0.2">
      <c r="J47" s="14"/>
      <c r="K47" s="14"/>
      <c r="L47" s="14"/>
    </row>
  </sheetData>
  <mergeCells count="4">
    <mergeCell ref="A1:M1"/>
    <mergeCell ref="A2:M2"/>
    <mergeCell ref="A12:M12"/>
    <mergeCell ref="A28:M28"/>
  </mergeCells>
  <conditionalFormatting sqref="A4:A9 A14:A25 A30:A42">
    <cfRule type="cellIs" dxfId="7" priority="2" operator="equal">
      <formula>1</formula>
    </cfRule>
    <cfRule type="cellIs" dxfId="6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24CCD-B4E4-4395-AFA5-839E1A285525}">
  <dimension ref="A1:M43"/>
  <sheetViews>
    <sheetView workbookViewId="0">
      <selection activeCell="E8" sqref="E8"/>
    </sheetView>
  </sheetViews>
  <sheetFormatPr baseColWidth="10" defaultRowHeight="12.75" x14ac:dyDescent="0.2"/>
  <cols>
    <col min="3" max="3" width="15.85546875" customWidth="1"/>
    <col min="5" max="5" width="12.5703125" customWidth="1"/>
    <col min="6" max="6" width="19" customWidth="1"/>
    <col min="7" max="7" width="13.140625" customWidth="1"/>
    <col min="8" max="8" width="19.28515625" customWidth="1"/>
    <col min="9" max="9" width="13" customWidth="1"/>
    <col min="11" max="11" width="8.5703125" customWidth="1"/>
    <col min="12" max="12" width="9.28515625" customWidth="1"/>
    <col min="13" max="13" width="26.42578125" customWidth="1"/>
  </cols>
  <sheetData>
    <row r="1" spans="1:13" ht="25.5" x14ac:dyDescent="0.35">
      <c r="A1" s="94" t="s">
        <v>33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ht="25.5" x14ac:dyDescent="0.35">
      <c r="A2" s="95" t="s">
        <v>28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3" x14ac:dyDescent="0.2">
      <c r="A3" s="8" t="s">
        <v>0</v>
      </c>
      <c r="B3" s="6" t="s">
        <v>1</v>
      </c>
      <c r="C3" s="7" t="s">
        <v>2</v>
      </c>
      <c r="D3" s="8" t="s">
        <v>3</v>
      </c>
      <c r="E3" s="7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</row>
    <row r="4" spans="1:13" x14ac:dyDescent="0.2">
      <c r="A4" s="47">
        <v>0</v>
      </c>
      <c r="B4" s="6"/>
      <c r="C4" s="7"/>
      <c r="D4" s="8"/>
      <c r="E4" s="7"/>
      <c r="F4" s="8"/>
      <c r="G4" s="8"/>
      <c r="H4" s="8"/>
      <c r="I4" s="8"/>
      <c r="J4" s="8"/>
      <c r="K4" s="8"/>
      <c r="L4" s="8"/>
      <c r="M4" s="9"/>
    </row>
    <row r="5" spans="1:13" x14ac:dyDescent="0.2">
      <c r="A5" s="48">
        <v>0</v>
      </c>
      <c r="B5" s="6"/>
      <c r="C5" s="7"/>
      <c r="D5" s="8"/>
      <c r="E5" s="7"/>
      <c r="F5" s="8"/>
      <c r="G5" s="8"/>
      <c r="H5" s="8"/>
      <c r="I5" s="8"/>
      <c r="J5" s="8"/>
      <c r="K5" s="8"/>
      <c r="L5" s="8"/>
      <c r="M5" s="8"/>
    </row>
    <row r="6" spans="1:13" x14ac:dyDescent="0.2">
      <c r="A6" s="47">
        <v>0</v>
      </c>
      <c r="B6" s="6"/>
      <c r="C6" s="7"/>
      <c r="D6" s="8"/>
      <c r="E6" s="7"/>
      <c r="F6" s="8"/>
      <c r="G6" s="7"/>
      <c r="H6" s="8"/>
      <c r="I6" s="8"/>
      <c r="J6" s="8"/>
      <c r="K6" s="8"/>
      <c r="L6" s="8"/>
      <c r="M6" s="8"/>
    </row>
    <row r="7" spans="1:13" x14ac:dyDescent="0.2">
      <c r="A7" s="48">
        <v>0</v>
      </c>
      <c r="B7" s="6"/>
      <c r="C7" s="7"/>
      <c r="D7" s="8"/>
      <c r="E7" s="7"/>
      <c r="F7" s="8"/>
      <c r="G7" s="7"/>
      <c r="H7" s="7"/>
      <c r="I7" s="7"/>
      <c r="J7" s="8"/>
      <c r="K7" s="8"/>
      <c r="L7" s="8"/>
      <c r="M7" s="9"/>
    </row>
    <row r="8" spans="1:13" x14ac:dyDescent="0.2">
      <c r="A8" s="47">
        <v>0</v>
      </c>
      <c r="B8" s="6"/>
      <c r="C8" s="7"/>
      <c r="D8" s="8"/>
      <c r="E8" s="7"/>
      <c r="F8" s="8"/>
      <c r="G8" s="7"/>
      <c r="H8" s="7"/>
      <c r="I8" s="7"/>
      <c r="J8" s="8"/>
      <c r="K8" s="8"/>
      <c r="L8" s="8"/>
      <c r="M8" s="9"/>
    </row>
    <row r="9" spans="1:13" x14ac:dyDescent="0.2">
      <c r="A9" s="48">
        <v>0</v>
      </c>
      <c r="B9" s="21"/>
      <c r="C9" s="7"/>
      <c r="D9" s="8"/>
      <c r="E9" s="7"/>
      <c r="F9" s="8"/>
      <c r="G9" s="7"/>
      <c r="H9" s="7"/>
      <c r="I9" s="7"/>
      <c r="J9" s="8"/>
      <c r="K9" s="8"/>
      <c r="L9" s="8"/>
      <c r="M9" s="8"/>
    </row>
    <row r="10" spans="1:13" x14ac:dyDescent="0.2">
      <c r="A10" s="49">
        <f>SUM(A4:A9)</f>
        <v>0</v>
      </c>
      <c r="B10" s="50"/>
      <c r="C10" s="51"/>
      <c r="D10" s="49">
        <f>SUM(D4:D9)</f>
        <v>0</v>
      </c>
      <c r="E10" s="51"/>
      <c r="F10" s="49"/>
      <c r="G10" s="49"/>
      <c r="H10" s="49"/>
      <c r="I10" s="49"/>
      <c r="J10" s="49">
        <f>SUM(J4:J9)</f>
        <v>0</v>
      </c>
      <c r="K10" s="49">
        <f>SUM(K4:K9)</f>
        <v>0</v>
      </c>
      <c r="L10" s="49">
        <f>SUM(L4:L9)</f>
        <v>0</v>
      </c>
      <c r="M10" s="49"/>
    </row>
    <row r="11" spans="1:13" x14ac:dyDescent="0.2">
      <c r="A11" s="8"/>
      <c r="B11" s="6"/>
      <c r="C11" s="7"/>
      <c r="D11" s="8"/>
      <c r="E11" s="7"/>
      <c r="F11" s="8"/>
      <c r="G11" s="8"/>
      <c r="H11" s="8"/>
      <c r="I11" s="8"/>
      <c r="J11" s="8"/>
      <c r="K11" s="8"/>
      <c r="L11" s="8"/>
      <c r="M11" s="8"/>
    </row>
    <row r="12" spans="1:13" ht="25.5" x14ac:dyDescent="0.35">
      <c r="A12" s="95" t="s">
        <v>29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</row>
    <row r="13" spans="1:13" x14ac:dyDescent="0.2">
      <c r="A13" s="8" t="str">
        <f>3:3</f>
        <v>Faite</v>
      </c>
      <c r="B13" s="6" t="s">
        <v>1</v>
      </c>
      <c r="C13" s="7" t="str">
        <f t="shared" ref="C13:M13" si="0">C3</f>
        <v>Lieu de la mission</v>
      </c>
      <c r="D13" s="8" t="str">
        <f t="shared" si="0"/>
        <v>Trajet A/R</v>
      </c>
      <c r="E13" s="7" t="str">
        <f t="shared" si="0"/>
        <v>Animateur n°1</v>
      </c>
      <c r="F13" s="8" t="str">
        <f t="shared" si="0"/>
        <v>Véhicule Animateur 1</v>
      </c>
      <c r="G13" s="8" t="str">
        <f t="shared" si="0"/>
        <v>Animateur n°2</v>
      </c>
      <c r="H13" s="8" t="str">
        <f t="shared" si="0"/>
        <v>Véhicule Animateur 2</v>
      </c>
      <c r="I13" s="8" t="str">
        <f t="shared" si="0"/>
        <v>Animateur n°3</v>
      </c>
      <c r="J13" s="8" t="str">
        <f t="shared" si="0"/>
        <v>Participants</v>
      </c>
      <c r="K13" s="8" t="str">
        <f t="shared" si="0"/>
        <v>Km</v>
      </c>
      <c r="L13" s="8" t="str">
        <f t="shared" si="0"/>
        <v>Dénivelé</v>
      </c>
      <c r="M13" s="8" t="str">
        <f t="shared" si="0"/>
        <v>Commentaire</v>
      </c>
    </row>
    <row r="14" spans="1:13" x14ac:dyDescent="0.2">
      <c r="A14" s="8">
        <v>0</v>
      </c>
      <c r="B14" s="6"/>
      <c r="C14" s="7"/>
      <c r="D14" s="8"/>
      <c r="E14" s="7"/>
      <c r="F14" s="8"/>
      <c r="G14" s="7"/>
      <c r="H14" s="7"/>
      <c r="I14" s="7"/>
      <c r="J14" s="8"/>
      <c r="K14" s="8"/>
      <c r="L14" s="8"/>
      <c r="M14" s="9"/>
    </row>
    <row r="15" spans="1:13" x14ac:dyDescent="0.2">
      <c r="A15" s="8">
        <v>0</v>
      </c>
      <c r="B15" s="6"/>
      <c r="C15" s="7"/>
      <c r="D15" s="8"/>
      <c r="E15" s="7"/>
      <c r="F15" s="8"/>
      <c r="G15" s="7"/>
      <c r="H15" s="8"/>
      <c r="I15" s="7"/>
      <c r="J15" s="8"/>
      <c r="K15" s="8"/>
      <c r="L15" s="8"/>
      <c r="M15" s="9"/>
    </row>
    <row r="16" spans="1:13" x14ac:dyDescent="0.2">
      <c r="A16" s="8">
        <v>0</v>
      </c>
      <c r="B16" s="6"/>
      <c r="C16" s="7"/>
      <c r="D16" s="8"/>
      <c r="E16" s="7"/>
      <c r="F16" s="8"/>
      <c r="G16" s="7"/>
      <c r="H16" s="8"/>
      <c r="I16" s="7"/>
      <c r="J16" s="8"/>
      <c r="K16" s="8"/>
      <c r="L16" s="8"/>
      <c r="M16" s="9"/>
    </row>
    <row r="17" spans="1:13" x14ac:dyDescent="0.2">
      <c r="A17" s="8">
        <v>0</v>
      </c>
      <c r="B17" s="6"/>
      <c r="C17" s="7"/>
      <c r="D17" s="8"/>
      <c r="E17" s="7"/>
      <c r="F17" s="8"/>
      <c r="G17" s="7"/>
      <c r="H17" s="8"/>
      <c r="I17" s="7"/>
      <c r="J17" s="8"/>
      <c r="K17" s="8"/>
      <c r="L17" s="8"/>
      <c r="M17" s="9"/>
    </row>
    <row r="18" spans="1:13" x14ac:dyDescent="0.2">
      <c r="A18" s="65">
        <v>0</v>
      </c>
      <c r="B18" s="53"/>
      <c r="C18" s="54"/>
      <c r="D18" s="55"/>
      <c r="E18" s="54"/>
      <c r="F18" s="55"/>
      <c r="G18" s="54"/>
      <c r="H18" s="55"/>
      <c r="I18" s="54"/>
      <c r="J18" s="55"/>
      <c r="K18" s="55"/>
      <c r="L18" s="55"/>
      <c r="M18" s="56"/>
    </row>
    <row r="19" spans="1:13" x14ac:dyDescent="0.2">
      <c r="A19" s="8">
        <v>0</v>
      </c>
      <c r="B19" s="57"/>
      <c r="C19" s="54"/>
      <c r="D19" s="55"/>
      <c r="E19" s="54"/>
      <c r="F19" s="55"/>
      <c r="G19" s="54"/>
      <c r="H19" s="55"/>
      <c r="I19" s="54"/>
      <c r="J19" s="55"/>
      <c r="K19" s="55"/>
      <c r="L19" s="55"/>
      <c r="M19" s="58"/>
    </row>
    <row r="20" spans="1:13" x14ac:dyDescent="0.2">
      <c r="A20" s="64">
        <v>0</v>
      </c>
      <c r="B20" s="59"/>
      <c r="C20" s="66"/>
      <c r="D20" s="60"/>
      <c r="E20" s="66"/>
      <c r="F20" s="60"/>
      <c r="G20" s="60"/>
      <c r="H20" s="60"/>
      <c r="I20" s="60"/>
      <c r="J20" s="60"/>
      <c r="K20" s="60"/>
      <c r="L20" s="60"/>
      <c r="M20" s="60"/>
    </row>
    <row r="21" spans="1:13" x14ac:dyDescent="0.2">
      <c r="A21" s="65">
        <v>0</v>
      </c>
      <c r="B21" s="59"/>
      <c r="C21" s="61"/>
      <c r="D21" s="62"/>
      <c r="E21" s="61"/>
      <c r="F21" s="62"/>
      <c r="G21" s="62"/>
      <c r="H21" s="62"/>
      <c r="I21" s="62"/>
      <c r="J21" s="62"/>
      <c r="K21" s="62"/>
      <c r="L21" s="62"/>
      <c r="M21" s="63"/>
    </row>
    <row r="22" spans="1:13" x14ac:dyDescent="0.2">
      <c r="A22" s="65">
        <v>0</v>
      </c>
      <c r="B22" s="59"/>
      <c r="C22" s="61"/>
      <c r="D22" s="62"/>
      <c r="E22" s="61"/>
      <c r="F22" s="62"/>
      <c r="G22" s="62"/>
      <c r="H22" s="62"/>
      <c r="I22" s="62"/>
      <c r="J22" s="62"/>
      <c r="K22" s="62"/>
      <c r="L22" s="62"/>
      <c r="M22" s="63"/>
    </row>
    <row r="23" spans="1:13" x14ac:dyDescent="0.2">
      <c r="A23" s="65">
        <v>0</v>
      </c>
      <c r="B23" s="59"/>
      <c r="C23" s="61"/>
      <c r="D23" s="62"/>
      <c r="E23" s="61"/>
      <c r="F23" s="62"/>
      <c r="G23" s="62"/>
      <c r="H23" s="62"/>
      <c r="I23" s="62"/>
      <c r="J23" s="62"/>
      <c r="K23" s="62"/>
      <c r="L23" s="62"/>
      <c r="M23" s="63"/>
    </row>
    <row r="24" spans="1:13" x14ac:dyDescent="0.2">
      <c r="A24" s="65">
        <v>0</v>
      </c>
      <c r="B24" s="59"/>
      <c r="C24" s="61"/>
      <c r="D24" s="62"/>
      <c r="E24" s="61"/>
      <c r="F24" s="62"/>
      <c r="G24" s="62"/>
      <c r="H24" s="62"/>
      <c r="I24" s="62"/>
      <c r="J24" s="62"/>
      <c r="K24" s="62"/>
      <c r="L24" s="62"/>
      <c r="M24" s="63"/>
    </row>
    <row r="25" spans="1:13" x14ac:dyDescent="0.2">
      <c r="A25" s="65">
        <v>0</v>
      </c>
      <c r="B25" s="59"/>
      <c r="C25" s="61"/>
      <c r="D25" s="62"/>
      <c r="E25" s="61"/>
      <c r="F25" s="62"/>
      <c r="G25" s="62"/>
      <c r="H25" s="62"/>
      <c r="I25" s="62"/>
      <c r="J25" s="62"/>
      <c r="K25" s="62"/>
      <c r="L25" s="62"/>
      <c r="M25" s="63" t="s">
        <v>27</v>
      </c>
    </row>
    <row r="26" spans="1:13" x14ac:dyDescent="0.2">
      <c r="A26" s="49">
        <f>SUM(A14:A25)</f>
        <v>0</v>
      </c>
      <c r="B26" s="50"/>
      <c r="C26" s="51"/>
      <c r="D26" s="49">
        <f t="shared" ref="D26" si="1">SUM(A26:C26)</f>
        <v>0</v>
      </c>
      <c r="E26" s="51"/>
      <c r="F26" s="49"/>
      <c r="G26" s="49"/>
      <c r="H26" s="49"/>
      <c r="I26" s="49"/>
      <c r="J26" s="49">
        <f>SUM(J14:J25)</f>
        <v>0</v>
      </c>
      <c r="K26" s="49">
        <f>SUM(K14:K25)</f>
        <v>0</v>
      </c>
      <c r="L26" s="49">
        <f>SUM(L14:L25)</f>
        <v>0</v>
      </c>
      <c r="M26" s="49"/>
    </row>
    <row r="27" spans="1:13" x14ac:dyDescent="0.2">
      <c r="A27" s="8"/>
      <c r="B27" s="6"/>
      <c r="C27" s="7"/>
      <c r="D27" s="8"/>
      <c r="E27" s="7"/>
      <c r="F27" s="8"/>
      <c r="G27" s="8"/>
      <c r="H27" s="8"/>
      <c r="I27" s="8"/>
      <c r="J27" s="8"/>
      <c r="K27" s="8"/>
      <c r="L27" s="8"/>
      <c r="M27" s="8"/>
    </row>
    <row r="28" spans="1:13" ht="25.5" x14ac:dyDescent="0.35">
      <c r="A28" s="95" t="s">
        <v>30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</row>
    <row r="29" spans="1:13" x14ac:dyDescent="0.2">
      <c r="A29" s="8" t="s">
        <v>0</v>
      </c>
      <c r="B29" s="6" t="str">
        <f t="shared" ref="B29:M29" si="2">B3</f>
        <v>Date</v>
      </c>
      <c r="C29" s="7" t="str">
        <f t="shared" si="2"/>
        <v>Lieu de la mission</v>
      </c>
      <c r="D29" s="8" t="str">
        <f t="shared" si="2"/>
        <v>Trajet A/R</v>
      </c>
      <c r="E29" s="7" t="str">
        <f t="shared" si="2"/>
        <v>Animateur n°1</v>
      </c>
      <c r="F29" s="8" t="str">
        <f t="shared" si="2"/>
        <v>Véhicule Animateur 1</v>
      </c>
      <c r="G29" s="8" t="str">
        <f t="shared" si="2"/>
        <v>Animateur n°2</v>
      </c>
      <c r="H29" s="8" t="str">
        <f t="shared" si="2"/>
        <v>Véhicule Animateur 2</v>
      </c>
      <c r="I29" s="8" t="str">
        <f t="shared" si="2"/>
        <v>Animateur n°3</v>
      </c>
      <c r="J29" s="8" t="str">
        <f t="shared" si="2"/>
        <v>Participants</v>
      </c>
      <c r="K29" s="8" t="str">
        <f t="shared" si="2"/>
        <v>Km</v>
      </c>
      <c r="L29" s="8" t="str">
        <f t="shared" si="2"/>
        <v>Dénivelé</v>
      </c>
      <c r="M29" s="8" t="str">
        <f t="shared" si="2"/>
        <v>Commentaire</v>
      </c>
    </row>
    <row r="30" spans="1:13" x14ac:dyDescent="0.2">
      <c r="A30" s="12">
        <v>0</v>
      </c>
      <c r="B30" s="21"/>
      <c r="C30" s="13"/>
      <c r="D30" s="12"/>
      <c r="E30" s="13"/>
      <c r="F30" s="12"/>
      <c r="G30" s="12"/>
      <c r="H30" s="12"/>
      <c r="I30" s="12"/>
      <c r="J30" s="12"/>
      <c r="K30" s="12"/>
      <c r="L30" s="12"/>
      <c r="M30" s="22"/>
    </row>
    <row r="31" spans="1:13" x14ac:dyDescent="0.2">
      <c r="A31" s="12">
        <v>0</v>
      </c>
      <c r="B31" s="21"/>
      <c r="C31" s="13"/>
      <c r="D31" s="12"/>
      <c r="E31" s="13"/>
      <c r="F31" s="12"/>
      <c r="G31" s="12"/>
      <c r="H31" s="12"/>
      <c r="I31" s="12"/>
      <c r="J31" s="12"/>
      <c r="K31" s="12"/>
      <c r="L31" s="12"/>
      <c r="M31" s="22"/>
    </row>
    <row r="32" spans="1:13" x14ac:dyDescent="0.2">
      <c r="A32" s="12">
        <v>0</v>
      </c>
      <c r="B32" s="21"/>
      <c r="C32" s="13"/>
      <c r="D32" s="12"/>
      <c r="E32" s="13"/>
      <c r="F32" s="12"/>
      <c r="G32" s="12"/>
      <c r="H32" s="12"/>
      <c r="I32" s="12"/>
      <c r="J32" s="12"/>
      <c r="K32" s="12"/>
      <c r="L32" s="12"/>
      <c r="M32" s="22"/>
    </row>
    <row r="33" spans="1:13" x14ac:dyDescent="0.2">
      <c r="A33" s="12">
        <v>0</v>
      </c>
      <c r="B33" s="21"/>
      <c r="C33" s="13"/>
      <c r="D33" s="12"/>
      <c r="E33" s="13"/>
      <c r="F33" s="12"/>
      <c r="G33" s="12"/>
      <c r="H33" s="12"/>
      <c r="I33" s="12"/>
      <c r="J33" s="12"/>
      <c r="K33" s="12"/>
      <c r="L33" s="12"/>
      <c r="M33" s="22"/>
    </row>
    <row r="34" spans="1:13" x14ac:dyDescent="0.2">
      <c r="A34" s="12">
        <v>0</v>
      </c>
      <c r="B34" s="21"/>
      <c r="C34" s="13"/>
      <c r="D34" s="12"/>
      <c r="E34" s="13"/>
      <c r="F34" s="12"/>
      <c r="G34" s="12"/>
      <c r="H34" s="12"/>
      <c r="I34" s="12"/>
      <c r="J34" s="12"/>
      <c r="K34" s="12"/>
      <c r="L34" s="12"/>
      <c r="M34" s="22"/>
    </row>
    <row r="35" spans="1:13" x14ac:dyDescent="0.2">
      <c r="A35" s="12">
        <v>0</v>
      </c>
      <c r="B35" s="21"/>
      <c r="C35" s="13"/>
      <c r="D35" s="12"/>
      <c r="E35" s="13"/>
      <c r="F35" s="12"/>
      <c r="G35" s="12"/>
      <c r="H35" s="12"/>
      <c r="I35" s="12"/>
      <c r="J35" s="12"/>
      <c r="K35" s="12"/>
      <c r="L35" s="12"/>
      <c r="M35" s="12"/>
    </row>
    <row r="36" spans="1:13" x14ac:dyDescent="0.2">
      <c r="A36" s="12">
        <v>0</v>
      </c>
      <c r="B36" s="21"/>
      <c r="C36" s="13"/>
      <c r="D36" s="12"/>
      <c r="E36" s="13"/>
      <c r="F36" s="12"/>
      <c r="G36" s="12"/>
      <c r="H36" s="12"/>
      <c r="I36" s="12"/>
      <c r="J36" s="12"/>
      <c r="K36" s="12"/>
      <c r="L36" s="12"/>
      <c r="M36" s="22"/>
    </row>
    <row r="37" spans="1:13" x14ac:dyDescent="0.2">
      <c r="A37" s="12">
        <v>0</v>
      </c>
      <c r="B37" s="21"/>
      <c r="C37" s="13"/>
      <c r="D37" s="12"/>
      <c r="E37" s="13"/>
      <c r="F37" s="12"/>
      <c r="G37" s="12"/>
      <c r="H37" s="12"/>
      <c r="I37" s="12"/>
      <c r="J37" s="12"/>
      <c r="K37" s="12"/>
      <c r="L37" s="12"/>
      <c r="M37" s="12"/>
    </row>
    <row r="38" spans="1:13" x14ac:dyDescent="0.2">
      <c r="A38" s="12">
        <v>0</v>
      </c>
      <c r="B38" s="21"/>
      <c r="C38" s="13"/>
      <c r="D38" s="12"/>
      <c r="E38" s="13"/>
      <c r="F38" s="12"/>
      <c r="G38" s="12"/>
      <c r="H38" s="12"/>
      <c r="I38" s="12"/>
      <c r="J38" s="12"/>
      <c r="K38" s="12"/>
      <c r="L38" s="12"/>
      <c r="M38" s="12"/>
    </row>
    <row r="39" spans="1:13" x14ac:dyDescent="0.2">
      <c r="A39" s="12">
        <v>0</v>
      </c>
      <c r="B39" s="21"/>
      <c r="C39" s="13"/>
      <c r="D39" s="12"/>
      <c r="E39" s="13"/>
      <c r="F39" s="12"/>
      <c r="G39" s="12"/>
      <c r="H39" s="12"/>
      <c r="I39" s="12"/>
      <c r="J39" s="12"/>
      <c r="K39" s="12"/>
      <c r="L39" s="12"/>
      <c r="M39" s="12"/>
    </row>
    <row r="40" spans="1:13" x14ac:dyDescent="0.2">
      <c r="A40" s="12">
        <v>0</v>
      </c>
      <c r="B40" s="21"/>
      <c r="C40" s="13"/>
      <c r="D40" s="12"/>
      <c r="E40" s="13"/>
      <c r="F40" s="12"/>
      <c r="G40" s="12"/>
      <c r="H40" s="12"/>
      <c r="I40" s="12"/>
      <c r="J40" s="12"/>
      <c r="K40" s="12"/>
      <c r="L40" s="12"/>
      <c r="M40" s="12"/>
    </row>
    <row r="41" spans="1:13" x14ac:dyDescent="0.2">
      <c r="A41" s="12">
        <v>0</v>
      </c>
      <c r="B41" s="21"/>
      <c r="C41" s="13"/>
      <c r="D41" s="12"/>
      <c r="E41" s="13"/>
      <c r="F41" s="12"/>
      <c r="G41" s="12"/>
      <c r="H41" s="12"/>
      <c r="I41" s="12"/>
      <c r="J41" s="12"/>
      <c r="K41" s="12"/>
      <c r="L41" s="12"/>
      <c r="M41" s="12"/>
    </row>
    <row r="42" spans="1:13" x14ac:dyDescent="0.2">
      <c r="A42" s="12">
        <v>0</v>
      </c>
      <c r="B42" s="21"/>
      <c r="C42" s="13"/>
      <c r="D42" s="12"/>
      <c r="E42" s="13"/>
      <c r="F42" s="12"/>
      <c r="G42" s="12"/>
      <c r="H42" s="12"/>
      <c r="I42" s="12"/>
      <c r="J42" s="12"/>
      <c r="K42" s="12"/>
      <c r="L42" s="12"/>
      <c r="M42" s="12"/>
    </row>
    <row r="43" spans="1:13" x14ac:dyDescent="0.2">
      <c r="A43" s="49">
        <f>SUM(A30:A42)</f>
        <v>0</v>
      </c>
      <c r="B43" s="50"/>
      <c r="C43" s="51"/>
      <c r="D43" s="49">
        <f>SUM(D30:D42)</f>
        <v>0</v>
      </c>
      <c r="E43" s="51"/>
      <c r="F43" s="49"/>
      <c r="G43" s="49"/>
      <c r="H43" s="49"/>
      <c r="I43" s="49"/>
      <c r="J43" s="49">
        <f>SUM(J30:J42)</f>
        <v>0</v>
      </c>
      <c r="K43" s="49">
        <f>SUM(K30:K42)</f>
        <v>0</v>
      </c>
      <c r="L43" s="49">
        <f>SUM(L30:L42)</f>
        <v>0</v>
      </c>
      <c r="M43" s="49"/>
    </row>
  </sheetData>
  <mergeCells count="4">
    <mergeCell ref="A1:M1"/>
    <mergeCell ref="A2:M2"/>
    <mergeCell ref="A12:M12"/>
    <mergeCell ref="A28:M28"/>
  </mergeCells>
  <conditionalFormatting sqref="A4:A9 A14:A25 A30:A42">
    <cfRule type="cellIs" dxfId="5" priority="1" operator="equal">
      <formula>1</formula>
    </cfRule>
    <cfRule type="cellIs" dxfId="4" priority="2" operator="lessThan">
      <formula>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3912E-61A7-46BB-8AA9-A790EA5CBF69}">
  <dimension ref="A1:M51"/>
  <sheetViews>
    <sheetView tabSelected="1" topLeftCell="A19" workbookViewId="0">
      <selection activeCell="D34" sqref="D34"/>
    </sheetView>
  </sheetViews>
  <sheetFormatPr baseColWidth="10" defaultRowHeight="12.75" x14ac:dyDescent="0.2"/>
  <cols>
    <col min="1" max="1" width="5" customWidth="1"/>
    <col min="2" max="2" width="10.140625" customWidth="1"/>
    <col min="3" max="3" width="19.140625" customWidth="1"/>
    <col min="4" max="4" width="10.5703125" customWidth="1"/>
    <col min="5" max="5" width="15.85546875" customWidth="1"/>
    <col min="6" max="6" width="18.5703125" customWidth="1"/>
    <col min="7" max="7" width="15.7109375" customWidth="1"/>
    <col min="8" max="8" width="16" customWidth="1"/>
    <col min="9" max="9" width="16.85546875" customWidth="1"/>
    <col min="10" max="10" width="10.28515625" customWidth="1"/>
    <col min="11" max="11" width="8.28515625" customWidth="1"/>
    <col min="13" max="13" width="29.7109375" customWidth="1"/>
  </cols>
  <sheetData>
    <row r="1" spans="1:13" ht="25.5" x14ac:dyDescent="0.35">
      <c r="A1" s="94" t="s">
        <v>33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ht="25.5" x14ac:dyDescent="0.35">
      <c r="A2" s="95" t="s">
        <v>28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3" x14ac:dyDescent="0.2">
      <c r="A3" s="8" t="s">
        <v>0</v>
      </c>
      <c r="B3" s="6" t="s">
        <v>1</v>
      </c>
      <c r="C3" s="7" t="s">
        <v>2</v>
      </c>
      <c r="D3" s="8" t="s">
        <v>3</v>
      </c>
      <c r="E3" s="7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</row>
    <row r="4" spans="1:13" x14ac:dyDescent="0.2">
      <c r="A4" s="47">
        <v>1</v>
      </c>
      <c r="B4" s="67">
        <v>45917</v>
      </c>
      <c r="C4" s="68" t="s">
        <v>34</v>
      </c>
      <c r="D4" s="69">
        <v>0</v>
      </c>
      <c r="E4" s="68" t="s">
        <v>38</v>
      </c>
      <c r="F4" s="69" t="s">
        <v>35</v>
      </c>
      <c r="G4" s="68" t="s">
        <v>39</v>
      </c>
      <c r="H4" s="68" t="s">
        <v>36</v>
      </c>
      <c r="I4" s="68"/>
      <c r="J4" s="69">
        <v>14</v>
      </c>
      <c r="K4" s="69">
        <v>30</v>
      </c>
      <c r="L4" s="69">
        <v>200</v>
      </c>
      <c r="M4" s="68" t="s">
        <v>37</v>
      </c>
    </row>
    <row r="5" spans="1:13" ht="63.75" x14ac:dyDescent="0.2">
      <c r="A5" s="48">
        <v>1</v>
      </c>
      <c r="B5" s="67">
        <v>45924</v>
      </c>
      <c r="C5" s="68" t="s">
        <v>40</v>
      </c>
      <c r="D5" s="69">
        <v>0</v>
      </c>
      <c r="E5" s="68" t="s">
        <v>41</v>
      </c>
      <c r="F5" s="69" t="s">
        <v>36</v>
      </c>
      <c r="G5" s="68" t="s">
        <v>38</v>
      </c>
      <c r="H5" s="68" t="s">
        <v>35</v>
      </c>
      <c r="I5" s="68" t="s">
        <v>39</v>
      </c>
      <c r="J5" s="69">
        <v>18</v>
      </c>
      <c r="K5" s="69">
        <v>29</v>
      </c>
      <c r="L5" s="69">
        <v>338</v>
      </c>
      <c r="M5" s="68" t="s">
        <v>42</v>
      </c>
    </row>
    <row r="6" spans="1:13" ht="25.5" x14ac:dyDescent="0.2">
      <c r="A6" s="47">
        <v>1</v>
      </c>
      <c r="B6" s="6">
        <v>45931</v>
      </c>
      <c r="C6" s="68" t="s">
        <v>43</v>
      </c>
      <c r="D6" s="69">
        <v>48</v>
      </c>
      <c r="E6" s="68" t="s">
        <v>41</v>
      </c>
      <c r="F6" s="69" t="s">
        <v>35</v>
      </c>
      <c r="G6" s="68" t="s">
        <v>38</v>
      </c>
      <c r="H6" s="68" t="s">
        <v>35</v>
      </c>
      <c r="I6" s="68"/>
      <c r="J6" s="69">
        <v>13</v>
      </c>
      <c r="K6" s="69">
        <v>35</v>
      </c>
      <c r="L6" s="69">
        <v>313</v>
      </c>
      <c r="M6" s="68" t="s">
        <v>44</v>
      </c>
    </row>
    <row r="7" spans="1:13" x14ac:dyDescent="0.2">
      <c r="A7" s="47">
        <v>1</v>
      </c>
      <c r="B7" s="67">
        <v>45935</v>
      </c>
      <c r="C7" s="68" t="s">
        <v>48</v>
      </c>
      <c r="D7" s="69">
        <v>0</v>
      </c>
      <c r="E7" s="68" t="s">
        <v>41</v>
      </c>
      <c r="F7" s="68" t="s">
        <v>36</v>
      </c>
      <c r="G7" s="69" t="s">
        <v>36</v>
      </c>
      <c r="H7" s="68" t="s">
        <v>36</v>
      </c>
      <c r="I7" s="68">
        <v>0</v>
      </c>
      <c r="J7" s="69">
        <v>13</v>
      </c>
      <c r="K7" s="69">
        <v>35</v>
      </c>
      <c r="L7" s="69">
        <v>333</v>
      </c>
      <c r="M7" s="68" t="s">
        <v>37</v>
      </c>
    </row>
    <row r="8" spans="1:13" x14ac:dyDescent="0.2">
      <c r="A8" s="48">
        <v>1</v>
      </c>
      <c r="B8" s="67">
        <v>45938</v>
      </c>
      <c r="C8" s="68" t="s">
        <v>45</v>
      </c>
      <c r="D8" s="69">
        <v>100</v>
      </c>
      <c r="E8" s="68" t="s">
        <v>41</v>
      </c>
      <c r="F8" s="68" t="s">
        <v>35</v>
      </c>
      <c r="G8" s="68" t="s">
        <v>39</v>
      </c>
      <c r="H8" s="68" t="s">
        <v>36</v>
      </c>
      <c r="I8" s="68">
        <v>0</v>
      </c>
      <c r="J8" s="69">
        <v>11</v>
      </c>
      <c r="K8" s="69">
        <v>42</v>
      </c>
      <c r="L8" s="69">
        <v>121</v>
      </c>
      <c r="M8" s="68" t="s">
        <v>37</v>
      </c>
    </row>
    <row r="9" spans="1:13" ht="25.5" x14ac:dyDescent="0.2">
      <c r="A9" s="47">
        <v>1</v>
      </c>
      <c r="B9" s="67">
        <v>45945</v>
      </c>
      <c r="C9" s="68" t="s">
        <v>46</v>
      </c>
      <c r="D9" s="69">
        <v>86</v>
      </c>
      <c r="E9" s="68" t="s">
        <v>41</v>
      </c>
      <c r="F9" s="68" t="s">
        <v>35</v>
      </c>
      <c r="G9" s="68" t="s">
        <v>38</v>
      </c>
      <c r="H9" s="68" t="s">
        <v>35</v>
      </c>
      <c r="I9" s="68"/>
      <c r="J9" s="69">
        <v>16</v>
      </c>
      <c r="K9" s="69">
        <v>34</v>
      </c>
      <c r="L9" s="69">
        <v>627</v>
      </c>
      <c r="M9" s="68" t="s">
        <v>47</v>
      </c>
    </row>
    <row r="10" spans="1:13" x14ac:dyDescent="0.2">
      <c r="A10" s="72">
        <v>0</v>
      </c>
      <c r="B10" s="73">
        <v>45952</v>
      </c>
      <c r="C10" s="74" t="s">
        <v>49</v>
      </c>
      <c r="D10" s="71"/>
      <c r="E10" s="70"/>
      <c r="F10" s="70"/>
      <c r="G10" s="70"/>
      <c r="H10" s="70"/>
      <c r="I10" s="70"/>
      <c r="J10" s="71"/>
      <c r="K10" s="71"/>
      <c r="L10" s="71"/>
      <c r="M10" s="74" t="s">
        <v>49</v>
      </c>
    </row>
    <row r="11" spans="1:13" x14ac:dyDescent="0.2">
      <c r="A11" s="72">
        <v>0</v>
      </c>
      <c r="B11" s="73">
        <v>45959</v>
      </c>
      <c r="C11" s="74" t="s">
        <v>49</v>
      </c>
      <c r="D11" s="71"/>
      <c r="E11" s="70"/>
      <c r="F11" s="70"/>
      <c r="G11" s="70"/>
      <c r="H11" s="70"/>
      <c r="I11" s="70"/>
      <c r="J11" s="71"/>
      <c r="K11" s="71"/>
      <c r="L11" s="71"/>
      <c r="M11" s="74" t="s">
        <v>49</v>
      </c>
    </row>
    <row r="12" spans="1:13" ht="25.5" x14ac:dyDescent="0.2">
      <c r="A12" s="47">
        <v>1</v>
      </c>
      <c r="B12" s="67">
        <v>45980</v>
      </c>
      <c r="C12" s="68" t="s">
        <v>50</v>
      </c>
      <c r="D12" s="69">
        <v>40</v>
      </c>
      <c r="E12" s="68" t="s">
        <v>38</v>
      </c>
      <c r="F12" s="68" t="s">
        <v>35</v>
      </c>
      <c r="G12" s="68" t="s">
        <v>39</v>
      </c>
      <c r="H12" s="68" t="s">
        <v>36</v>
      </c>
      <c r="I12" s="68"/>
      <c r="J12" s="69">
        <v>17</v>
      </c>
      <c r="K12" s="69">
        <v>45</v>
      </c>
      <c r="L12" s="69">
        <v>550</v>
      </c>
      <c r="M12" s="68" t="s">
        <v>51</v>
      </c>
    </row>
    <row r="13" spans="1:13" x14ac:dyDescent="0.2">
      <c r="A13" s="72">
        <v>0</v>
      </c>
      <c r="B13" s="73">
        <v>45987</v>
      </c>
      <c r="C13" s="74" t="s">
        <v>54</v>
      </c>
      <c r="D13" s="75"/>
      <c r="E13" s="74"/>
      <c r="F13" s="74"/>
      <c r="G13" s="74"/>
      <c r="H13" s="74"/>
      <c r="I13" s="74"/>
      <c r="J13" s="75"/>
      <c r="K13" s="75"/>
      <c r="L13" s="75"/>
      <c r="M13" s="74" t="s">
        <v>55</v>
      </c>
    </row>
    <row r="14" spans="1:13" x14ac:dyDescent="0.2">
      <c r="A14" s="72">
        <v>0</v>
      </c>
      <c r="B14" s="73">
        <v>45994</v>
      </c>
      <c r="C14" s="74" t="s">
        <v>56</v>
      </c>
      <c r="D14" s="75"/>
      <c r="E14" s="74"/>
      <c r="F14" s="74"/>
      <c r="G14" s="74"/>
      <c r="H14" s="74"/>
      <c r="I14" s="74"/>
      <c r="J14" s="75"/>
      <c r="K14" s="75"/>
      <c r="L14" s="75"/>
      <c r="M14" s="74" t="s">
        <v>57</v>
      </c>
    </row>
    <row r="15" spans="1:13" x14ac:dyDescent="0.2">
      <c r="A15" s="72">
        <v>0</v>
      </c>
      <c r="B15" s="73">
        <v>46001</v>
      </c>
      <c r="C15" s="74" t="s">
        <v>57</v>
      </c>
      <c r="D15" s="75"/>
      <c r="E15" s="74"/>
      <c r="F15" s="74"/>
      <c r="G15" s="74"/>
      <c r="H15" s="74"/>
      <c r="I15" s="74"/>
      <c r="J15" s="75"/>
      <c r="K15" s="75"/>
      <c r="L15" s="75"/>
      <c r="M15" s="74" t="s">
        <v>57</v>
      </c>
    </row>
    <row r="16" spans="1:13" ht="25.5" x14ac:dyDescent="0.2">
      <c r="A16" s="48">
        <v>1</v>
      </c>
      <c r="B16" s="67">
        <v>46008</v>
      </c>
      <c r="C16" s="68" t="s">
        <v>52</v>
      </c>
      <c r="D16" s="69">
        <v>0</v>
      </c>
      <c r="E16" s="68" t="s">
        <v>39</v>
      </c>
      <c r="F16" s="68" t="s">
        <v>36</v>
      </c>
      <c r="G16" s="68" t="s">
        <v>38</v>
      </c>
      <c r="H16" s="68" t="s">
        <v>35</v>
      </c>
      <c r="I16" s="68" t="s">
        <v>41</v>
      </c>
      <c r="J16" s="69">
        <v>16</v>
      </c>
      <c r="K16" s="69">
        <v>62</v>
      </c>
      <c r="L16" s="69">
        <v>200</v>
      </c>
      <c r="M16" s="68" t="s">
        <v>53</v>
      </c>
    </row>
    <row r="17" spans="1:13" x14ac:dyDescent="0.2">
      <c r="A17" s="49">
        <f>SUM(A4:A16)</f>
        <v>8</v>
      </c>
      <c r="B17" s="50"/>
      <c r="C17" s="51"/>
      <c r="D17" s="49">
        <f>SUM(D4:D16)</f>
        <v>274</v>
      </c>
      <c r="E17" s="51"/>
      <c r="F17" s="49"/>
      <c r="G17" s="49"/>
      <c r="H17" s="49"/>
      <c r="I17" s="49"/>
      <c r="J17" s="49">
        <f>SUM(J4:J16)</f>
        <v>118</v>
      </c>
      <c r="K17" s="49">
        <f>SUM(K4:K16)</f>
        <v>312</v>
      </c>
      <c r="L17" s="49">
        <f>SUM(L4:L16)</f>
        <v>2682</v>
      </c>
      <c r="M17" s="49"/>
    </row>
    <row r="18" spans="1:13" x14ac:dyDescent="0.2">
      <c r="A18" s="1"/>
      <c r="B18" s="2"/>
      <c r="D18" s="1"/>
      <c r="F18" s="1"/>
      <c r="G18" s="1"/>
      <c r="H18" s="1"/>
      <c r="I18" s="1"/>
      <c r="J18" s="1"/>
      <c r="K18" s="1"/>
      <c r="L18" s="1"/>
      <c r="M18" s="1"/>
    </row>
    <row r="19" spans="1:13" ht="25.5" x14ac:dyDescent="0.35">
      <c r="A19" s="95" t="s">
        <v>29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</row>
    <row r="20" spans="1:13" x14ac:dyDescent="0.2">
      <c r="A20" s="8" t="str">
        <f>3:3</f>
        <v>Faite</v>
      </c>
      <c r="B20" s="6" t="s">
        <v>1</v>
      </c>
      <c r="C20" s="7" t="str">
        <f t="shared" ref="C20:M20" si="0">C3</f>
        <v>Lieu de la mission</v>
      </c>
      <c r="D20" s="8" t="str">
        <f t="shared" si="0"/>
        <v>Trajet A/R</v>
      </c>
      <c r="E20" s="7" t="str">
        <f t="shared" si="0"/>
        <v>Animateur n°1</v>
      </c>
      <c r="F20" s="8" t="str">
        <f t="shared" si="0"/>
        <v>Véhicule Animateur 1</v>
      </c>
      <c r="G20" s="8" t="str">
        <f t="shared" si="0"/>
        <v>Animateur n°2</v>
      </c>
      <c r="H20" s="8" t="str">
        <f t="shared" si="0"/>
        <v>Véhicule Animateur 2</v>
      </c>
      <c r="I20" s="8" t="str">
        <f t="shared" si="0"/>
        <v>Animateur n°3</v>
      </c>
      <c r="J20" s="8" t="str">
        <f t="shared" si="0"/>
        <v>Participants</v>
      </c>
      <c r="K20" s="8" t="str">
        <f t="shared" si="0"/>
        <v>Km</v>
      </c>
      <c r="L20" s="8" t="str">
        <f t="shared" si="0"/>
        <v>Dénivelé</v>
      </c>
      <c r="M20" s="8" t="str">
        <f t="shared" si="0"/>
        <v>Commentaire</v>
      </c>
    </row>
    <row r="21" spans="1:13" ht="25.5" x14ac:dyDescent="0.2">
      <c r="A21" s="8">
        <v>1</v>
      </c>
      <c r="B21" s="67">
        <v>45664</v>
      </c>
      <c r="C21" s="68" t="s">
        <v>58</v>
      </c>
      <c r="D21" s="69">
        <v>0</v>
      </c>
      <c r="E21" s="68" t="s">
        <v>41</v>
      </c>
      <c r="F21" s="68" t="s">
        <v>36</v>
      </c>
      <c r="G21" s="68" t="s">
        <v>38</v>
      </c>
      <c r="H21" s="68" t="s">
        <v>35</v>
      </c>
      <c r="I21" s="68" t="s">
        <v>39</v>
      </c>
      <c r="J21" s="69">
        <v>13</v>
      </c>
      <c r="K21" s="69">
        <v>30</v>
      </c>
      <c r="L21" s="69">
        <v>297</v>
      </c>
      <c r="M21" s="68" t="s">
        <v>59</v>
      </c>
    </row>
    <row r="22" spans="1:13" x14ac:dyDescent="0.2">
      <c r="A22" s="72">
        <v>0</v>
      </c>
      <c r="B22" s="76">
        <v>46038</v>
      </c>
      <c r="C22" s="77" t="s">
        <v>60</v>
      </c>
      <c r="D22" s="78"/>
      <c r="E22" s="77"/>
      <c r="F22" s="78"/>
      <c r="G22" s="77"/>
      <c r="H22" s="78"/>
      <c r="I22" s="77"/>
      <c r="J22" s="78"/>
      <c r="K22" s="78"/>
      <c r="L22" s="78"/>
      <c r="M22" s="79" t="s">
        <v>60</v>
      </c>
    </row>
    <row r="23" spans="1:13" x14ac:dyDescent="0.2">
      <c r="A23" s="72">
        <v>0</v>
      </c>
      <c r="B23" s="76">
        <v>46043</v>
      </c>
      <c r="C23" s="77" t="s">
        <v>60</v>
      </c>
      <c r="D23" s="78"/>
      <c r="E23" s="77"/>
      <c r="F23" s="78"/>
      <c r="G23" s="77"/>
      <c r="H23" s="78"/>
      <c r="I23" s="77"/>
      <c r="J23" s="78"/>
      <c r="K23" s="78"/>
      <c r="L23" s="78"/>
      <c r="M23" s="79" t="s">
        <v>60</v>
      </c>
    </row>
    <row r="24" spans="1:13" x14ac:dyDescent="0.2">
      <c r="A24" s="72">
        <v>1</v>
      </c>
      <c r="B24" s="67">
        <v>46050</v>
      </c>
      <c r="C24" s="68" t="s">
        <v>61</v>
      </c>
      <c r="D24" s="69">
        <v>0</v>
      </c>
      <c r="E24" s="68" t="s">
        <v>41</v>
      </c>
      <c r="F24" s="68" t="s">
        <v>36</v>
      </c>
      <c r="G24" s="68" t="s">
        <v>38</v>
      </c>
      <c r="H24" s="68" t="s">
        <v>35</v>
      </c>
      <c r="I24" s="68"/>
      <c r="J24" s="69">
        <v>13</v>
      </c>
      <c r="K24" s="69">
        <v>40</v>
      </c>
      <c r="L24" s="69">
        <v>248</v>
      </c>
      <c r="M24" s="68" t="s">
        <v>37</v>
      </c>
    </row>
    <row r="25" spans="1:13" x14ac:dyDescent="0.2">
      <c r="A25" s="78">
        <v>0</v>
      </c>
      <c r="B25" s="76">
        <v>46058</v>
      </c>
      <c r="C25" s="77" t="s">
        <v>60</v>
      </c>
      <c r="D25" s="78"/>
      <c r="E25" s="77"/>
      <c r="F25" s="78"/>
      <c r="G25" s="77"/>
      <c r="H25" s="78"/>
      <c r="I25" s="77"/>
      <c r="J25" s="78"/>
      <c r="K25" s="78"/>
      <c r="L25" s="78"/>
      <c r="M25" s="79" t="s">
        <v>60</v>
      </c>
    </row>
    <row r="26" spans="1:13" x14ac:dyDescent="0.2">
      <c r="A26" s="78">
        <v>0</v>
      </c>
      <c r="B26" s="76" t="s">
        <v>62</v>
      </c>
      <c r="C26" s="77" t="s">
        <v>60</v>
      </c>
      <c r="D26" s="78"/>
      <c r="E26" s="77"/>
      <c r="F26" s="78"/>
      <c r="G26" s="77"/>
      <c r="H26" s="78"/>
      <c r="I26" s="77"/>
      <c r="J26" s="78"/>
      <c r="K26" s="78"/>
      <c r="L26" s="78"/>
      <c r="M26" s="79" t="s">
        <v>60</v>
      </c>
    </row>
    <row r="27" spans="1:13" ht="25.5" x14ac:dyDescent="0.2">
      <c r="A27" s="64">
        <v>1</v>
      </c>
      <c r="B27" s="67">
        <v>46071</v>
      </c>
      <c r="C27" s="68" t="s">
        <v>64</v>
      </c>
      <c r="D27" s="69">
        <v>0</v>
      </c>
      <c r="E27" s="68" t="s">
        <v>41</v>
      </c>
      <c r="F27" s="68" t="s">
        <v>36</v>
      </c>
      <c r="G27" s="68" t="s">
        <v>63</v>
      </c>
      <c r="H27" s="68" t="s">
        <v>35</v>
      </c>
      <c r="I27" s="68" t="s">
        <v>39</v>
      </c>
      <c r="J27" s="69">
        <v>8</v>
      </c>
      <c r="K27" s="69">
        <v>28</v>
      </c>
      <c r="L27" s="69">
        <v>188</v>
      </c>
      <c r="M27" s="68" t="s">
        <v>37</v>
      </c>
    </row>
    <row r="28" spans="1:13" x14ac:dyDescent="0.2">
      <c r="A28" s="64">
        <v>1</v>
      </c>
      <c r="B28" s="67">
        <v>46078</v>
      </c>
      <c r="C28" s="68" t="s">
        <v>66</v>
      </c>
      <c r="D28" s="69">
        <v>0</v>
      </c>
      <c r="E28" s="68" t="s">
        <v>41</v>
      </c>
      <c r="F28" s="68" t="s">
        <v>67</v>
      </c>
      <c r="G28" s="68" t="s">
        <v>38</v>
      </c>
      <c r="H28" s="68" t="s">
        <v>35</v>
      </c>
      <c r="I28" s="68" t="s">
        <v>39</v>
      </c>
      <c r="J28" s="69">
        <v>11</v>
      </c>
      <c r="K28" s="69">
        <v>27</v>
      </c>
      <c r="L28" s="69">
        <v>278</v>
      </c>
      <c r="M28" s="68" t="s">
        <v>68</v>
      </c>
    </row>
    <row r="29" spans="1:13" x14ac:dyDescent="0.2">
      <c r="A29" s="65">
        <v>1</v>
      </c>
      <c r="B29" s="80">
        <v>46085</v>
      </c>
      <c r="C29" s="81" t="s">
        <v>65</v>
      </c>
      <c r="D29" s="82">
        <v>21</v>
      </c>
      <c r="E29" s="81" t="s">
        <v>41</v>
      </c>
      <c r="F29" s="81" t="s">
        <v>35</v>
      </c>
      <c r="G29" s="81" t="s">
        <v>38</v>
      </c>
      <c r="H29" s="81" t="s">
        <v>35</v>
      </c>
      <c r="I29" s="83"/>
      <c r="J29" s="82">
        <v>9</v>
      </c>
      <c r="K29" s="82">
        <v>39</v>
      </c>
      <c r="L29" s="82">
        <v>453</v>
      </c>
      <c r="M29" s="81" t="s">
        <v>37</v>
      </c>
    </row>
    <row r="30" spans="1:13" x14ac:dyDescent="0.2">
      <c r="A30" s="65">
        <v>0</v>
      </c>
      <c r="B30" s="59"/>
      <c r="C30" s="61"/>
      <c r="D30" s="62"/>
      <c r="E30" s="61"/>
      <c r="F30" s="62"/>
      <c r="G30" s="62"/>
      <c r="H30" s="62"/>
      <c r="I30" s="62"/>
      <c r="J30" s="62"/>
      <c r="K30" s="62"/>
      <c r="L30" s="62"/>
      <c r="M30" s="63"/>
    </row>
    <row r="31" spans="1:13" x14ac:dyDescent="0.2">
      <c r="A31" s="65">
        <v>0</v>
      </c>
      <c r="B31" s="59"/>
      <c r="C31" s="61"/>
      <c r="D31" s="62"/>
      <c r="E31" s="61"/>
      <c r="F31" s="62"/>
      <c r="G31" s="62"/>
      <c r="H31" s="62"/>
      <c r="I31" s="62"/>
      <c r="J31" s="62"/>
      <c r="K31" s="62"/>
      <c r="L31" s="62"/>
      <c r="M31" s="63"/>
    </row>
    <row r="32" spans="1:13" x14ac:dyDescent="0.2">
      <c r="A32" s="65">
        <v>0</v>
      </c>
      <c r="B32" s="59"/>
      <c r="C32" s="61"/>
      <c r="D32" s="62"/>
      <c r="E32" s="61"/>
      <c r="F32" s="62"/>
      <c r="G32" s="62"/>
      <c r="H32" s="62"/>
      <c r="I32" s="62"/>
      <c r="J32" s="62"/>
      <c r="K32" s="62"/>
      <c r="L32" s="62"/>
      <c r="M32" s="63"/>
    </row>
    <row r="33" spans="1:13" x14ac:dyDescent="0.2">
      <c r="A33" s="65">
        <v>0</v>
      </c>
      <c r="B33" s="59"/>
      <c r="C33" s="61"/>
      <c r="D33" s="62"/>
      <c r="E33" s="61"/>
      <c r="F33" s="62"/>
      <c r="G33" s="62"/>
      <c r="H33" s="62"/>
      <c r="I33" s="62"/>
      <c r="J33" s="62"/>
      <c r="K33" s="62"/>
      <c r="L33" s="62"/>
      <c r="M33" s="63" t="s">
        <v>27</v>
      </c>
    </row>
    <row r="34" spans="1:13" x14ac:dyDescent="0.2">
      <c r="A34" s="49">
        <f>SUM(A21:A33)</f>
        <v>5</v>
      </c>
      <c r="B34" s="50"/>
      <c r="C34" s="51"/>
      <c r="D34" s="49">
        <f>SUM(D21:D33)</f>
        <v>21</v>
      </c>
      <c r="E34" s="51"/>
      <c r="F34" s="49"/>
      <c r="G34" s="49"/>
      <c r="H34" s="49"/>
      <c r="I34" s="49"/>
      <c r="J34" s="49">
        <f>SUM(J21:J33)</f>
        <v>54</v>
      </c>
      <c r="K34" s="49">
        <f>SUM(K21:K33)</f>
        <v>164</v>
      </c>
      <c r="L34" s="49">
        <f>SUM(L21:L33)</f>
        <v>1464</v>
      </c>
      <c r="M34" s="49"/>
    </row>
    <row r="35" spans="1:13" x14ac:dyDescent="0.2">
      <c r="A35" s="8"/>
      <c r="B35" s="6"/>
      <c r="C35" s="7"/>
      <c r="D35" s="8"/>
      <c r="E35" s="7"/>
      <c r="F35" s="8"/>
      <c r="G35" s="8"/>
      <c r="H35" s="8"/>
      <c r="I35" s="8"/>
      <c r="J35" s="8"/>
      <c r="K35" s="8"/>
      <c r="L35" s="8"/>
      <c r="M35" s="8"/>
    </row>
    <row r="36" spans="1:13" ht="25.5" x14ac:dyDescent="0.35">
      <c r="A36" s="95" t="s">
        <v>30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</row>
    <row r="37" spans="1:13" x14ac:dyDescent="0.2">
      <c r="A37" s="8" t="s">
        <v>0</v>
      </c>
      <c r="B37" s="6" t="str">
        <f t="shared" ref="B37:M37" si="1">B3</f>
        <v>Date</v>
      </c>
      <c r="C37" s="7" t="str">
        <f t="shared" si="1"/>
        <v>Lieu de la mission</v>
      </c>
      <c r="D37" s="8" t="str">
        <f t="shared" si="1"/>
        <v>Trajet A/R</v>
      </c>
      <c r="E37" s="7" t="str">
        <f t="shared" si="1"/>
        <v>Animateur n°1</v>
      </c>
      <c r="F37" s="8" t="str">
        <f t="shared" si="1"/>
        <v>Véhicule Animateur 1</v>
      </c>
      <c r="G37" s="8" t="str">
        <f t="shared" si="1"/>
        <v>Animateur n°2</v>
      </c>
      <c r="H37" s="8" t="str">
        <f t="shared" si="1"/>
        <v>Véhicule Animateur 2</v>
      </c>
      <c r="I37" s="8" t="str">
        <f t="shared" si="1"/>
        <v>Animateur n°3</v>
      </c>
      <c r="J37" s="8" t="str">
        <f t="shared" si="1"/>
        <v>Participants</v>
      </c>
      <c r="K37" s="8" t="str">
        <f t="shared" si="1"/>
        <v>Km</v>
      </c>
      <c r="L37" s="8" t="str">
        <f t="shared" si="1"/>
        <v>Dénivelé</v>
      </c>
      <c r="M37" s="8" t="str">
        <f t="shared" si="1"/>
        <v>Commentaire</v>
      </c>
    </row>
    <row r="38" spans="1:13" x14ac:dyDescent="0.2">
      <c r="A38" s="12">
        <v>0</v>
      </c>
      <c r="B38" s="21"/>
      <c r="C38" s="13"/>
      <c r="D38" s="12"/>
      <c r="E38" s="13"/>
      <c r="F38" s="12"/>
      <c r="G38" s="12"/>
      <c r="H38" s="12"/>
      <c r="I38" s="12"/>
      <c r="J38" s="12"/>
      <c r="K38" s="12"/>
      <c r="L38" s="12"/>
      <c r="M38" s="22"/>
    </row>
    <row r="39" spans="1:13" x14ac:dyDescent="0.2">
      <c r="A39" s="12">
        <v>0</v>
      </c>
      <c r="B39" s="21"/>
      <c r="C39" s="13"/>
      <c r="D39" s="12"/>
      <c r="E39" s="13"/>
      <c r="F39" s="12"/>
      <c r="G39" s="12"/>
      <c r="H39" s="12"/>
      <c r="I39" s="12"/>
      <c r="J39" s="12"/>
      <c r="K39" s="12"/>
      <c r="L39" s="12"/>
      <c r="M39" s="22"/>
    </row>
    <row r="40" spans="1:13" x14ac:dyDescent="0.2">
      <c r="A40" s="12">
        <v>0</v>
      </c>
      <c r="B40" s="21"/>
      <c r="C40" s="13"/>
      <c r="D40" s="12"/>
      <c r="E40" s="13"/>
      <c r="F40" s="12"/>
      <c r="G40" s="12"/>
      <c r="H40" s="12"/>
      <c r="I40" s="12"/>
      <c r="J40" s="12"/>
      <c r="K40" s="12"/>
      <c r="L40" s="12"/>
      <c r="M40" s="22"/>
    </row>
    <row r="41" spans="1:13" x14ac:dyDescent="0.2">
      <c r="A41" s="12">
        <v>0</v>
      </c>
      <c r="B41" s="21"/>
      <c r="C41" s="13"/>
      <c r="D41" s="12"/>
      <c r="E41" s="13"/>
      <c r="F41" s="12"/>
      <c r="G41" s="12"/>
      <c r="H41" s="12"/>
      <c r="I41" s="12"/>
      <c r="J41" s="12"/>
      <c r="K41" s="12"/>
      <c r="L41" s="12"/>
      <c r="M41" s="22"/>
    </row>
    <row r="42" spans="1:13" x14ac:dyDescent="0.2">
      <c r="A42" s="12">
        <v>0</v>
      </c>
      <c r="B42" s="21"/>
      <c r="C42" s="13"/>
      <c r="D42" s="12"/>
      <c r="E42" s="13"/>
      <c r="F42" s="12"/>
      <c r="G42" s="12"/>
      <c r="H42" s="12"/>
      <c r="I42" s="12"/>
      <c r="J42" s="12"/>
      <c r="K42" s="12"/>
      <c r="L42" s="12"/>
      <c r="M42" s="22"/>
    </row>
    <row r="43" spans="1:13" x14ac:dyDescent="0.2">
      <c r="A43" s="12">
        <v>0</v>
      </c>
      <c r="B43" s="21"/>
      <c r="C43" s="13"/>
      <c r="D43" s="12"/>
      <c r="E43" s="13"/>
      <c r="F43" s="12"/>
      <c r="G43" s="12"/>
      <c r="H43" s="12"/>
      <c r="I43" s="12"/>
      <c r="J43" s="12"/>
      <c r="K43" s="12"/>
      <c r="L43" s="12"/>
      <c r="M43" s="12"/>
    </row>
    <row r="44" spans="1:13" x14ac:dyDescent="0.2">
      <c r="A44" s="12">
        <v>0</v>
      </c>
      <c r="B44" s="21"/>
      <c r="C44" s="13"/>
      <c r="D44" s="12"/>
      <c r="E44" s="13"/>
      <c r="F44" s="12"/>
      <c r="G44" s="12"/>
      <c r="H44" s="12"/>
      <c r="I44" s="12"/>
      <c r="J44" s="12"/>
      <c r="K44" s="12"/>
      <c r="L44" s="12"/>
      <c r="M44" s="22"/>
    </row>
    <row r="45" spans="1:13" x14ac:dyDescent="0.2">
      <c r="A45" s="12">
        <v>0</v>
      </c>
      <c r="B45" s="21"/>
      <c r="C45" s="13"/>
      <c r="D45" s="12"/>
      <c r="E45" s="13"/>
      <c r="F45" s="12"/>
      <c r="G45" s="12"/>
      <c r="H45" s="12"/>
      <c r="I45" s="12"/>
      <c r="J45" s="12"/>
      <c r="K45" s="12"/>
      <c r="L45" s="12"/>
      <c r="M45" s="12"/>
    </row>
    <row r="46" spans="1:13" x14ac:dyDescent="0.2">
      <c r="A46" s="12">
        <v>0</v>
      </c>
      <c r="B46" s="21"/>
      <c r="C46" s="13"/>
      <c r="D46" s="12"/>
      <c r="E46" s="13"/>
      <c r="F46" s="12"/>
      <c r="G46" s="12"/>
      <c r="H46" s="12"/>
      <c r="I46" s="12"/>
      <c r="J46" s="12"/>
      <c r="K46" s="12"/>
      <c r="L46" s="12"/>
      <c r="M46" s="12"/>
    </row>
    <row r="47" spans="1:13" x14ac:dyDescent="0.2">
      <c r="A47" s="12">
        <v>0</v>
      </c>
      <c r="B47" s="21"/>
      <c r="C47" s="13"/>
      <c r="D47" s="12"/>
      <c r="E47" s="13"/>
      <c r="F47" s="12"/>
      <c r="G47" s="12"/>
      <c r="H47" s="12"/>
      <c r="I47" s="12"/>
      <c r="J47" s="12"/>
      <c r="K47" s="12"/>
      <c r="L47" s="12"/>
      <c r="M47" s="12"/>
    </row>
    <row r="48" spans="1:13" x14ac:dyDescent="0.2">
      <c r="A48" s="12">
        <v>0</v>
      </c>
      <c r="B48" s="21"/>
      <c r="C48" s="13"/>
      <c r="D48" s="12"/>
      <c r="E48" s="13"/>
      <c r="F48" s="12"/>
      <c r="G48" s="12"/>
      <c r="H48" s="12"/>
      <c r="I48" s="12"/>
      <c r="J48" s="12"/>
      <c r="K48" s="12"/>
      <c r="L48" s="12"/>
      <c r="M48" s="12"/>
    </row>
    <row r="49" spans="1:13" x14ac:dyDescent="0.2">
      <c r="A49" s="12">
        <v>0</v>
      </c>
      <c r="B49" s="21"/>
      <c r="C49" s="13"/>
      <c r="D49" s="12"/>
      <c r="E49" s="13"/>
      <c r="F49" s="12"/>
      <c r="G49" s="12"/>
      <c r="H49" s="12"/>
      <c r="I49" s="12"/>
      <c r="J49" s="12"/>
      <c r="K49" s="12"/>
      <c r="L49" s="12"/>
      <c r="M49" s="12"/>
    </row>
    <row r="50" spans="1:13" x14ac:dyDescent="0.2">
      <c r="A50" s="12">
        <v>0</v>
      </c>
      <c r="B50" s="21"/>
      <c r="C50" s="13"/>
      <c r="D50" s="12"/>
      <c r="E50" s="13"/>
      <c r="F50" s="12"/>
      <c r="G50" s="12"/>
      <c r="H50" s="12"/>
      <c r="I50" s="12"/>
      <c r="J50" s="12"/>
      <c r="K50" s="12"/>
      <c r="L50" s="12"/>
      <c r="M50" s="12"/>
    </row>
    <row r="51" spans="1:13" x14ac:dyDescent="0.2">
      <c r="A51" s="49">
        <f>SUM(A38:A50)</f>
        <v>0</v>
      </c>
      <c r="B51" s="50"/>
      <c r="C51" s="51"/>
      <c r="D51" s="49">
        <f>SUM(D38:D50)</f>
        <v>0</v>
      </c>
      <c r="E51" s="51"/>
      <c r="F51" s="49"/>
      <c r="G51" s="49"/>
      <c r="H51" s="49"/>
      <c r="I51" s="49"/>
      <c r="J51" s="49">
        <f>SUM(J38:J50)</f>
        <v>0</v>
      </c>
      <c r="K51" s="49">
        <f>SUM(K38:K50)</f>
        <v>0</v>
      </c>
      <c r="L51" s="49">
        <f>SUM(L38:L50)</f>
        <v>0</v>
      </c>
      <c r="M51" s="49"/>
    </row>
  </sheetData>
  <mergeCells count="4">
    <mergeCell ref="A1:M1"/>
    <mergeCell ref="A2:M2"/>
    <mergeCell ref="A19:M19"/>
    <mergeCell ref="A36:M36"/>
  </mergeCells>
  <conditionalFormatting sqref="A4:A16 A21:A33 A38:A50">
    <cfRule type="cellIs" dxfId="3" priority="1" operator="equal">
      <formula>1</formula>
    </cfRule>
    <cfRule type="cellIs" dxfId="2" priority="2" operator="lessThan">
      <formula>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workbookViewId="0">
      <selection activeCell="D16" sqref="D16"/>
    </sheetView>
  </sheetViews>
  <sheetFormatPr baseColWidth="10" defaultColWidth="11.7109375" defaultRowHeight="12.75" x14ac:dyDescent="0.2"/>
  <cols>
    <col min="1" max="1" width="5.5703125" style="1" customWidth="1"/>
    <col min="2" max="2" width="10.28515625" style="2" customWidth="1"/>
    <col min="3" max="3" width="33.85546875" customWidth="1"/>
    <col min="4" max="4" width="9.42578125" style="1" customWidth="1"/>
    <col min="5" max="5" width="17" customWidth="1"/>
    <col min="6" max="6" width="18.7109375" customWidth="1"/>
    <col min="7" max="8" width="13" customWidth="1"/>
    <col min="9" max="9" width="48.42578125" style="15" customWidth="1"/>
  </cols>
  <sheetData>
    <row r="1" spans="1:9" ht="25.5" x14ac:dyDescent="0.35">
      <c r="A1" s="91" t="str">
        <f>'VTT '!A1</f>
        <v xml:space="preserve">Activité Cyclo </v>
      </c>
      <c r="B1" s="91"/>
      <c r="C1" s="91"/>
      <c r="D1" s="91"/>
      <c r="E1" s="91"/>
      <c r="F1" s="91"/>
      <c r="G1" s="91"/>
      <c r="H1" s="91"/>
      <c r="I1" s="91"/>
    </row>
    <row r="2" spans="1:9" ht="25.5" x14ac:dyDescent="0.35">
      <c r="A2" s="92" t="str">
        <f>'VTT '!A2</f>
        <v>T1 Saison 2025-2026</v>
      </c>
      <c r="B2" s="92"/>
      <c r="C2" s="92"/>
      <c r="D2" s="92"/>
      <c r="E2" s="92"/>
      <c r="F2" s="92"/>
      <c r="G2" s="92"/>
      <c r="H2" s="92"/>
      <c r="I2" s="92"/>
    </row>
    <row r="3" spans="1:9" x14ac:dyDescent="0.2">
      <c r="A3" s="3" t="s">
        <v>0</v>
      </c>
      <c r="B3" s="4" t="str">
        <f>'VTT '!B3</f>
        <v>Date</v>
      </c>
      <c r="C3" s="5" t="str">
        <f>'VTT '!C3</f>
        <v>Lieu de la mission</v>
      </c>
      <c r="D3" s="3" t="str">
        <f>'VTT '!D3</f>
        <v>Trajet A/R</v>
      </c>
      <c r="E3" s="5" t="str">
        <f>'VTT '!E3</f>
        <v>Animateur n°1</v>
      </c>
      <c r="F3" s="5" t="str">
        <f>'VTT '!F3</f>
        <v>Véhicule Animateur 1</v>
      </c>
      <c r="G3" s="5" t="str">
        <f>'VTT '!G3</f>
        <v>Animateur n°2</v>
      </c>
      <c r="H3" s="5" t="str">
        <f>'VTT '!I3</f>
        <v>Animateur n°3</v>
      </c>
      <c r="I3" s="16" t="str">
        <f>'VTT '!M3</f>
        <v>Commentaire</v>
      </c>
    </row>
    <row r="4" spans="1:9" x14ac:dyDescent="0.2">
      <c r="A4" s="11">
        <v>0</v>
      </c>
      <c r="B4" s="6"/>
      <c r="C4" s="7"/>
      <c r="D4" s="8"/>
      <c r="E4" s="7"/>
      <c r="F4" s="8"/>
      <c r="G4" s="7"/>
      <c r="H4" s="7"/>
      <c r="I4" s="8"/>
    </row>
    <row r="5" spans="1:9" x14ac:dyDescent="0.2">
      <c r="A5" s="11">
        <v>0</v>
      </c>
      <c r="C5" s="17"/>
      <c r="D5" s="8"/>
      <c r="E5" s="7"/>
      <c r="F5" s="8"/>
      <c r="G5" s="13"/>
      <c r="H5" s="13"/>
      <c r="I5" s="8"/>
    </row>
    <row r="6" spans="1:9" x14ac:dyDescent="0.2">
      <c r="A6" s="11">
        <v>0</v>
      </c>
      <c r="C6" s="17"/>
      <c r="D6" s="8"/>
      <c r="E6" s="7"/>
      <c r="F6" s="8"/>
      <c r="G6" s="13"/>
      <c r="H6" s="13"/>
      <c r="I6" s="7"/>
    </row>
    <row r="7" spans="1:9" x14ac:dyDescent="0.2">
      <c r="A7" s="11">
        <v>0</v>
      </c>
      <c r="C7" s="17"/>
      <c r="D7" s="8"/>
      <c r="E7" s="7"/>
      <c r="F7" s="8"/>
      <c r="G7" s="13"/>
      <c r="H7" s="13"/>
      <c r="I7"/>
    </row>
    <row r="8" spans="1:9" x14ac:dyDescent="0.2">
      <c r="A8" s="52">
        <f>SUM(A4:A7)</f>
        <v>0</v>
      </c>
      <c r="B8" s="18"/>
      <c r="C8" s="19"/>
      <c r="D8" s="52">
        <f>SUM(D4:D7)</f>
        <v>0</v>
      </c>
      <c r="E8" s="19"/>
      <c r="F8" s="19"/>
      <c r="G8" s="19"/>
      <c r="H8" s="19"/>
      <c r="I8" s="20"/>
    </row>
    <row r="10" spans="1:9" ht="25.5" x14ac:dyDescent="0.35">
      <c r="A10" s="93" t="str">
        <f>'VTT '!A12</f>
        <v>T2 Saison 2025-2026</v>
      </c>
      <c r="B10" s="93"/>
      <c r="C10" s="93"/>
      <c r="D10" s="93"/>
      <c r="E10" s="93"/>
      <c r="F10" s="93"/>
      <c r="G10" s="93"/>
      <c r="H10" s="93"/>
      <c r="I10" s="93"/>
    </row>
    <row r="11" spans="1:9" x14ac:dyDescent="0.2">
      <c r="A11" s="8" t="str">
        <f>3:3</f>
        <v>Faite</v>
      </c>
      <c r="B11" s="6" t="str">
        <f t="shared" ref="B11:I11" si="0">B3</f>
        <v>Date</v>
      </c>
      <c r="C11" s="7" t="str">
        <f t="shared" si="0"/>
        <v>Lieu de la mission</v>
      </c>
      <c r="D11" s="8" t="str">
        <f t="shared" si="0"/>
        <v>Trajet A/R</v>
      </c>
      <c r="E11" s="7" t="str">
        <f t="shared" si="0"/>
        <v>Animateur n°1</v>
      </c>
      <c r="F11" s="7" t="str">
        <f t="shared" si="0"/>
        <v>Véhicule Animateur 1</v>
      </c>
      <c r="G11" s="7" t="str">
        <f t="shared" si="0"/>
        <v>Animateur n°2</v>
      </c>
      <c r="H11" s="7" t="str">
        <f t="shared" si="0"/>
        <v>Animateur n°3</v>
      </c>
      <c r="I11" s="9" t="str">
        <f t="shared" si="0"/>
        <v>Commentaire</v>
      </c>
    </row>
    <row r="12" spans="1:9" x14ac:dyDescent="0.2">
      <c r="A12" s="12">
        <v>1</v>
      </c>
      <c r="B12" s="88">
        <v>46083</v>
      </c>
      <c r="C12" s="89" t="s">
        <v>65</v>
      </c>
      <c r="D12" s="90">
        <v>60</v>
      </c>
      <c r="E12" s="89" t="s">
        <v>41</v>
      </c>
      <c r="F12" s="89" t="s">
        <v>35</v>
      </c>
      <c r="G12" s="89">
        <v>0</v>
      </c>
      <c r="H12" s="89" t="s">
        <v>36</v>
      </c>
      <c r="I12" s="89" t="s">
        <v>37</v>
      </c>
    </row>
    <row r="13" spans="1:9" x14ac:dyDescent="0.2">
      <c r="A13" s="12"/>
      <c r="B13" s="21"/>
      <c r="C13" s="13"/>
      <c r="D13" s="12"/>
      <c r="E13" s="13"/>
      <c r="F13" s="13"/>
      <c r="G13" s="13"/>
      <c r="H13" s="13"/>
      <c r="I13" s="22"/>
    </row>
    <row r="14" spans="1:9" x14ac:dyDescent="0.2">
      <c r="A14" s="12"/>
      <c r="B14" s="21"/>
      <c r="C14" s="13"/>
      <c r="D14" s="12"/>
      <c r="E14" s="13"/>
      <c r="F14" s="13"/>
      <c r="G14" s="23"/>
      <c r="H14" s="23"/>
      <c r="I14" s="22"/>
    </row>
    <row r="15" spans="1:9" x14ac:dyDescent="0.2">
      <c r="A15" s="12"/>
      <c r="B15" s="21"/>
      <c r="C15" s="13"/>
      <c r="D15" s="12"/>
      <c r="E15" s="13"/>
      <c r="F15" s="13"/>
      <c r="G15" s="13"/>
      <c r="H15" s="13"/>
      <c r="I15" s="22"/>
    </row>
    <row r="16" spans="1:9" x14ac:dyDescent="0.2">
      <c r="A16" s="84">
        <v>1</v>
      </c>
      <c r="B16" s="85"/>
      <c r="C16" s="86"/>
      <c r="D16" s="84">
        <f>SUM(D12:D15)</f>
        <v>60</v>
      </c>
      <c r="E16" s="86"/>
      <c r="F16" s="86"/>
      <c r="G16" s="86"/>
      <c r="H16" s="86"/>
      <c r="I16" s="87"/>
    </row>
    <row r="18" spans="1:9" ht="25.5" x14ac:dyDescent="0.35">
      <c r="A18" s="92" t="str">
        <f>'VTT '!A28</f>
        <v>T3 Saison 2025-2026</v>
      </c>
      <c r="B18" s="92"/>
      <c r="C18" s="92"/>
      <c r="D18" s="92"/>
      <c r="E18" s="92"/>
      <c r="F18" s="92"/>
      <c r="G18" s="92"/>
      <c r="H18" s="92"/>
      <c r="I18" s="92"/>
    </row>
    <row r="19" spans="1:9" x14ac:dyDescent="0.2">
      <c r="A19" s="40" t="str">
        <f t="shared" ref="A19:G19" si="1">A3</f>
        <v>Faite</v>
      </c>
      <c r="B19" s="41" t="str">
        <f t="shared" si="1"/>
        <v>Date</v>
      </c>
      <c r="C19" s="42" t="str">
        <f t="shared" si="1"/>
        <v>Lieu de la mission</v>
      </c>
      <c r="D19" s="40" t="str">
        <f t="shared" si="1"/>
        <v>Trajet A/R</v>
      </c>
      <c r="E19" s="42" t="str">
        <f t="shared" si="1"/>
        <v>Animateur n°1</v>
      </c>
      <c r="F19" s="42" t="str">
        <f t="shared" si="1"/>
        <v>Véhicule Animateur 1</v>
      </c>
      <c r="G19" s="42" t="str">
        <f t="shared" si="1"/>
        <v>Animateur n°2</v>
      </c>
      <c r="H19" s="42" t="str">
        <f>H11</f>
        <v>Animateur n°3</v>
      </c>
      <c r="I19" s="43" t="str">
        <f>I3</f>
        <v>Commentaire</v>
      </c>
    </row>
    <row r="20" spans="1:9" x14ac:dyDescent="0.2">
      <c r="A20" s="8">
        <v>0</v>
      </c>
      <c r="B20" s="21"/>
      <c r="C20" s="13"/>
      <c r="D20" s="12"/>
      <c r="E20" s="13"/>
      <c r="F20" s="13"/>
      <c r="G20" s="13"/>
      <c r="H20" s="13"/>
      <c r="I20" s="22"/>
    </row>
    <row r="21" spans="1:9" x14ac:dyDescent="0.2">
      <c r="A21" s="8">
        <v>0</v>
      </c>
      <c r="B21" s="21"/>
      <c r="C21" s="13"/>
      <c r="D21" s="12"/>
      <c r="E21" s="13"/>
      <c r="F21" s="13"/>
      <c r="G21" s="13"/>
      <c r="H21" s="13"/>
      <c r="I21" s="22"/>
    </row>
    <row r="22" spans="1:9" x14ac:dyDescent="0.2">
      <c r="A22" s="8">
        <v>0</v>
      </c>
      <c r="B22" s="21"/>
      <c r="C22" s="13"/>
      <c r="D22" s="12"/>
      <c r="E22" s="13"/>
      <c r="F22" s="13"/>
      <c r="G22" s="23"/>
      <c r="H22" s="23"/>
      <c r="I22" s="22"/>
    </row>
    <row r="23" spans="1:9" x14ac:dyDescent="0.2">
      <c r="A23" s="8">
        <v>0</v>
      </c>
      <c r="B23" s="21"/>
      <c r="C23" s="13"/>
      <c r="D23" s="12"/>
      <c r="E23" s="13"/>
      <c r="F23" s="13"/>
      <c r="G23" s="23"/>
      <c r="H23" s="23"/>
      <c r="I23" s="22"/>
    </row>
    <row r="24" spans="1:9" x14ac:dyDescent="0.2">
      <c r="A24" s="64">
        <f>SUM(A20:A23)</f>
        <v>0</v>
      </c>
      <c r="B24" s="44"/>
      <c r="C24" s="45"/>
      <c r="D24" s="64">
        <f>SUM(D19:D23)</f>
        <v>0</v>
      </c>
      <c r="E24" s="45"/>
      <c r="F24" s="45"/>
      <c r="G24" s="45"/>
      <c r="H24" s="45"/>
      <c r="I24" s="46"/>
    </row>
  </sheetData>
  <mergeCells count="4">
    <mergeCell ref="A1:I1"/>
    <mergeCell ref="A2:I2"/>
    <mergeCell ref="A10:I10"/>
    <mergeCell ref="A18:I18"/>
  </mergeCells>
  <conditionalFormatting sqref="A4:A7 A12:A15 A20:A23">
    <cfRule type="cellIs" dxfId="1" priority="2" operator="equal">
      <formula>1</formula>
    </cfRule>
    <cfRule type="cellIs" dxfId="0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6"/>
  <sheetViews>
    <sheetView topLeftCell="A7" workbookViewId="0">
      <selection activeCell="B11" sqref="B11"/>
    </sheetView>
  </sheetViews>
  <sheetFormatPr baseColWidth="10" defaultColWidth="20.7109375" defaultRowHeight="12.75" x14ac:dyDescent="0.2"/>
  <cols>
    <col min="1" max="1" width="16.140625" style="1" customWidth="1"/>
    <col min="2" max="6" width="11.42578125" style="1" customWidth="1"/>
    <col min="7" max="7" width="14.85546875" style="1" customWidth="1"/>
    <col min="8" max="10" width="11.42578125" style="1" customWidth="1"/>
    <col min="1024" max="1024" width="11.5703125" customWidth="1"/>
  </cols>
  <sheetData>
    <row r="1" spans="1:10" ht="25.5" x14ac:dyDescent="0.35">
      <c r="A1" s="91" t="str">
        <f>'VTT '!A1</f>
        <v xml:space="preserve">Activité Cyclo 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ht="26.45" customHeight="1" x14ac:dyDescent="0.2">
      <c r="A2" s="98" t="s">
        <v>32</v>
      </c>
      <c r="B2" s="98"/>
      <c r="C2" s="98"/>
      <c r="D2" s="98"/>
      <c r="E2" s="98"/>
      <c r="F2" s="98"/>
      <c r="G2" s="98"/>
      <c r="H2" s="98"/>
      <c r="I2" s="98"/>
      <c r="J2" s="98"/>
    </row>
    <row r="4" spans="1:10" ht="25.35" customHeight="1" x14ac:dyDescent="0.2">
      <c r="A4" s="96" t="str">
        <f>'VTT '!A2</f>
        <v>T1 Saison 2025-2026</v>
      </c>
      <c r="B4" s="96"/>
      <c r="C4" s="96"/>
      <c r="D4" s="96"/>
      <c r="E4" s="96"/>
      <c r="F4" s="96"/>
      <c r="G4" s="96"/>
      <c r="H4" s="96"/>
      <c r="I4" s="96"/>
      <c r="J4" s="96"/>
    </row>
    <row r="5" spans="1:10" ht="25.35" customHeight="1" x14ac:dyDescent="0.2">
      <c r="A5" s="24" t="s">
        <v>13</v>
      </c>
      <c r="B5" s="24" t="s">
        <v>14</v>
      </c>
      <c r="C5" s="24" t="s">
        <v>15</v>
      </c>
      <c r="D5" s="24" t="s">
        <v>16</v>
      </c>
      <c r="E5" s="24" t="s">
        <v>17</v>
      </c>
      <c r="F5" s="24" t="s">
        <v>18</v>
      </c>
      <c r="G5" s="24" t="s">
        <v>19</v>
      </c>
      <c r="H5" s="24" t="s">
        <v>20</v>
      </c>
      <c r="I5" s="24" t="s">
        <v>21</v>
      </c>
      <c r="J5" s="24" t="s">
        <v>22</v>
      </c>
    </row>
    <row r="6" spans="1:10" ht="14.65" customHeight="1" x14ac:dyDescent="0.2">
      <c r="A6" s="10" t="s">
        <v>23</v>
      </c>
      <c r="B6" s="10">
        <f>'VTT '!A10</f>
        <v>0</v>
      </c>
      <c r="C6" s="10">
        <f>'VTT '!I10</f>
        <v>0</v>
      </c>
      <c r="D6" s="25">
        <f>'VTT '!J10</f>
        <v>0</v>
      </c>
      <c r="E6" s="10">
        <f>'VTT '!K10</f>
        <v>0</v>
      </c>
      <c r="F6" s="10">
        <f>'VTT '!L10</f>
        <v>0</v>
      </c>
      <c r="G6" s="25" t="e">
        <f>C6/B6</f>
        <v>#DIV/0!</v>
      </c>
      <c r="H6" s="26" t="e">
        <f>D6/B6</f>
        <v>#DIV/0!</v>
      </c>
      <c r="I6" s="25" t="e">
        <f>E6/B6</f>
        <v>#DIV/0!</v>
      </c>
      <c r="J6" s="25" t="e">
        <f>F6/B6</f>
        <v>#DIV/0!</v>
      </c>
    </row>
    <row r="7" spans="1:10" ht="14.65" customHeight="1" x14ac:dyDescent="0.2">
      <c r="A7" s="27" t="s">
        <v>24</v>
      </c>
      <c r="B7" s="27">
        <f>Reconnaissance!A8</f>
        <v>0</v>
      </c>
      <c r="C7" s="27">
        <f>Reconnaissance!D8</f>
        <v>0</v>
      </c>
      <c r="D7" s="27"/>
      <c r="E7" s="27"/>
      <c r="F7" s="27"/>
      <c r="G7" s="28" t="e">
        <f>C7/B7</f>
        <v>#DIV/0!</v>
      </c>
      <c r="H7" s="29"/>
      <c r="I7" s="28"/>
      <c r="J7" s="28"/>
    </row>
    <row r="8" spans="1:10" x14ac:dyDescent="0.2">
      <c r="H8" s="30"/>
    </row>
    <row r="9" spans="1:10" ht="25.35" customHeight="1" x14ac:dyDescent="0.2">
      <c r="A9" s="96" t="str">
        <f>'VTT '!A12</f>
        <v>T2 Saison 2025-2026</v>
      </c>
      <c r="B9" s="96"/>
      <c r="C9" s="96"/>
      <c r="D9" s="96"/>
      <c r="E9" s="96"/>
      <c r="F9" s="96"/>
      <c r="G9" s="96"/>
      <c r="H9" s="96"/>
      <c r="I9" s="96"/>
      <c r="J9" s="96"/>
    </row>
    <row r="10" spans="1:10" ht="25.35" customHeight="1" x14ac:dyDescent="0.2">
      <c r="A10" s="24" t="str">
        <f t="shared" ref="A10:J10" si="0">A5</f>
        <v>Niveau</v>
      </c>
      <c r="B10" s="24" t="str">
        <f t="shared" si="0"/>
        <v>Nb Sortie</v>
      </c>
      <c r="C10" s="24" t="str">
        <f t="shared" si="0"/>
        <v>Total km Voiture A/R</v>
      </c>
      <c r="D10" s="24" t="str">
        <f t="shared" si="0"/>
        <v>Total Participants</v>
      </c>
      <c r="E10" s="24" t="str">
        <f t="shared" si="0"/>
        <v>Total km Sortie</v>
      </c>
      <c r="F10" s="24" t="str">
        <f t="shared" si="0"/>
        <v>Total Dénivelé</v>
      </c>
      <c r="G10" s="24" t="str">
        <f t="shared" si="0"/>
        <v>Moyenne  km Voiture A/R</v>
      </c>
      <c r="H10" s="31" t="str">
        <f t="shared" si="0"/>
        <v>Moyenne Participants</v>
      </c>
      <c r="I10" s="24" t="str">
        <f t="shared" si="0"/>
        <v>Moyenne  km Sortie</v>
      </c>
      <c r="J10" s="24" t="str">
        <f t="shared" si="0"/>
        <v>Moyenne Dénivelé</v>
      </c>
    </row>
    <row r="11" spans="1:10" ht="14.65" customHeight="1" x14ac:dyDescent="0.2">
      <c r="A11" s="10" t="str">
        <f>A6</f>
        <v>VTC</v>
      </c>
      <c r="B11" s="10">
        <f>'VTT '!A26</f>
        <v>0</v>
      </c>
      <c r="C11" s="10">
        <f>'VTT '!I27</f>
        <v>0</v>
      </c>
      <c r="D11" s="25">
        <f>'VTT '!J26</f>
        <v>0</v>
      </c>
      <c r="E11" s="10">
        <f>'VTT '!K26</f>
        <v>0</v>
      </c>
      <c r="F11" s="10">
        <f>'VTT '!L26</f>
        <v>0</v>
      </c>
      <c r="G11" s="25" t="e">
        <f>C11/B11</f>
        <v>#DIV/0!</v>
      </c>
      <c r="H11" s="26" t="e">
        <f>D11/B11</f>
        <v>#DIV/0!</v>
      </c>
      <c r="I11" s="25" t="e">
        <f>E11/B11</f>
        <v>#DIV/0!</v>
      </c>
      <c r="J11" s="25" t="e">
        <f>F11/B11</f>
        <v>#DIV/0!</v>
      </c>
    </row>
    <row r="12" spans="1:10" ht="14.65" customHeight="1" x14ac:dyDescent="0.2">
      <c r="A12" s="27" t="s">
        <v>24</v>
      </c>
      <c r="B12" s="27">
        <f>Reconnaissance!A16</f>
        <v>1</v>
      </c>
      <c r="C12" s="27">
        <f>Reconnaissance!D16</f>
        <v>60</v>
      </c>
      <c r="D12" s="27"/>
      <c r="E12" s="27"/>
      <c r="F12" s="27"/>
      <c r="G12" s="28">
        <f>C12/B12</f>
        <v>60</v>
      </c>
      <c r="H12" s="29"/>
      <c r="I12" s="28"/>
      <c r="J12" s="28"/>
    </row>
    <row r="13" spans="1:10" x14ac:dyDescent="0.2">
      <c r="H13" s="30"/>
    </row>
    <row r="14" spans="1:10" ht="25.35" customHeight="1" x14ac:dyDescent="0.2">
      <c r="A14" s="96" t="str">
        <f>'VTT '!A28</f>
        <v>T3 Saison 2025-2026</v>
      </c>
      <c r="B14" s="96"/>
      <c r="C14" s="96"/>
      <c r="D14" s="96"/>
      <c r="E14" s="96"/>
      <c r="F14" s="96"/>
      <c r="G14" s="96"/>
      <c r="H14" s="96"/>
      <c r="I14" s="96"/>
      <c r="J14" s="96"/>
    </row>
    <row r="15" spans="1:10" ht="25.35" customHeight="1" x14ac:dyDescent="0.2">
      <c r="A15" s="24" t="str">
        <f t="shared" ref="A15:J15" si="1">A5</f>
        <v>Niveau</v>
      </c>
      <c r="B15" s="24" t="str">
        <f t="shared" si="1"/>
        <v>Nb Sortie</v>
      </c>
      <c r="C15" s="24" t="str">
        <f t="shared" si="1"/>
        <v>Total km Voiture A/R</v>
      </c>
      <c r="D15" s="24" t="str">
        <f t="shared" si="1"/>
        <v>Total Participants</v>
      </c>
      <c r="E15" s="24" t="str">
        <f t="shared" si="1"/>
        <v>Total km Sortie</v>
      </c>
      <c r="F15" s="24" t="str">
        <f t="shared" si="1"/>
        <v>Total Dénivelé</v>
      </c>
      <c r="G15" s="24" t="str">
        <f t="shared" si="1"/>
        <v>Moyenne  km Voiture A/R</v>
      </c>
      <c r="H15" s="31" t="str">
        <f t="shared" si="1"/>
        <v>Moyenne Participants</v>
      </c>
      <c r="I15" s="24" t="str">
        <f t="shared" si="1"/>
        <v>Moyenne  km Sortie</v>
      </c>
      <c r="J15" s="24" t="str">
        <f t="shared" si="1"/>
        <v>Moyenne Dénivelé</v>
      </c>
    </row>
    <row r="16" spans="1:10" ht="14.65" customHeight="1" x14ac:dyDescent="0.2">
      <c r="A16" s="10" t="str">
        <f>A11</f>
        <v>VTC</v>
      </c>
      <c r="B16" s="10">
        <f>'VTT '!A43</f>
        <v>0</v>
      </c>
      <c r="C16" s="10">
        <f>'VTT '!I43</f>
        <v>0</v>
      </c>
      <c r="D16" s="25">
        <f>'VTT '!J43</f>
        <v>0</v>
      </c>
      <c r="E16" s="10">
        <f>'VTT '!K43</f>
        <v>0</v>
      </c>
      <c r="F16" s="10">
        <f>'VTT '!L43</f>
        <v>0</v>
      </c>
      <c r="G16" s="25" t="e">
        <f>C16/B16</f>
        <v>#DIV/0!</v>
      </c>
      <c r="H16" s="26" t="e">
        <f>D16/B16</f>
        <v>#DIV/0!</v>
      </c>
      <c r="I16" s="25" t="e">
        <f>E16/B16</f>
        <v>#DIV/0!</v>
      </c>
      <c r="J16" s="25" t="e">
        <f>F16/B16</f>
        <v>#DIV/0!</v>
      </c>
    </row>
    <row r="17" spans="1:10" ht="14.65" customHeight="1" x14ac:dyDescent="0.2">
      <c r="A17" s="27" t="s">
        <v>24</v>
      </c>
      <c r="B17" s="27">
        <f>Reconnaissance!A24</f>
        <v>0</v>
      </c>
      <c r="C17" s="27">
        <f>Reconnaissance!D24</f>
        <v>0</v>
      </c>
      <c r="D17" s="27"/>
      <c r="E17" s="27"/>
      <c r="F17" s="27"/>
      <c r="G17" s="28" t="e">
        <f>C17/B17</f>
        <v>#DIV/0!</v>
      </c>
      <c r="H17" s="29"/>
      <c r="I17" s="28"/>
      <c r="J17" s="28"/>
    </row>
    <row r="18" spans="1:10" x14ac:dyDescent="0.2">
      <c r="H18" s="30"/>
    </row>
    <row r="19" spans="1:10" ht="25.35" customHeight="1" x14ac:dyDescent="0.2">
      <c r="A19" s="96" t="s">
        <v>31</v>
      </c>
      <c r="B19" s="96"/>
      <c r="C19" s="96"/>
      <c r="D19" s="96"/>
      <c r="E19" s="96"/>
      <c r="F19" s="96"/>
      <c r="G19" s="96"/>
      <c r="H19" s="96"/>
      <c r="I19" s="96"/>
      <c r="J19" s="96"/>
    </row>
    <row r="20" spans="1:10" ht="25.35" customHeight="1" x14ac:dyDescent="0.2">
      <c r="A20" s="24" t="str">
        <f>A5</f>
        <v>Niveau</v>
      </c>
      <c r="B20" s="24" t="str">
        <f t="shared" ref="B20:J20" si="2">B15</f>
        <v>Nb Sortie</v>
      </c>
      <c r="C20" s="24" t="str">
        <f t="shared" si="2"/>
        <v>Total km Voiture A/R</v>
      </c>
      <c r="D20" s="24" t="str">
        <f t="shared" si="2"/>
        <v>Total Participants</v>
      </c>
      <c r="E20" s="24" t="str">
        <f t="shared" si="2"/>
        <v>Total km Sortie</v>
      </c>
      <c r="F20" s="24" t="str">
        <f t="shared" si="2"/>
        <v>Total Dénivelé</v>
      </c>
      <c r="G20" s="24" t="str">
        <f t="shared" si="2"/>
        <v>Moyenne  km Voiture A/R</v>
      </c>
      <c r="H20" s="31" t="str">
        <f t="shared" si="2"/>
        <v>Moyenne Participants</v>
      </c>
      <c r="I20" s="24" t="str">
        <f t="shared" si="2"/>
        <v>Moyenne  km Sortie</v>
      </c>
      <c r="J20" s="24" t="str">
        <f t="shared" si="2"/>
        <v>Moyenne Dénivelé</v>
      </c>
    </row>
    <row r="21" spans="1:10" ht="28.35" customHeight="1" x14ac:dyDescent="0.2">
      <c r="A21" s="32" t="str">
        <f>A16</f>
        <v>VTC</v>
      </c>
      <c r="B21" s="33">
        <f>B6+B11+B16</f>
        <v>0</v>
      </c>
      <c r="C21" s="33">
        <f>C6+C11+C16</f>
        <v>0</v>
      </c>
      <c r="D21" s="33">
        <f>D6+D11+D16</f>
        <v>0</v>
      </c>
      <c r="E21" s="33">
        <f>E6+E11+E16</f>
        <v>0</v>
      </c>
      <c r="F21" s="33">
        <f>F6+F11+F16</f>
        <v>0</v>
      </c>
      <c r="G21" s="34" t="e">
        <f>C21/B21</f>
        <v>#DIV/0!</v>
      </c>
      <c r="H21" s="35" t="e">
        <f>D21/B21</f>
        <v>#DIV/0!</v>
      </c>
      <c r="I21" s="34" t="e">
        <f>(E21/B21)</f>
        <v>#DIV/0!</v>
      </c>
      <c r="J21" s="34" t="e">
        <f>F21/B21</f>
        <v>#DIV/0!</v>
      </c>
    </row>
    <row r="22" spans="1:10" ht="14.65" customHeight="1" x14ac:dyDescent="0.2">
      <c r="A22" s="27" t="str">
        <f>A17</f>
        <v xml:space="preserve">Reconnaissance </v>
      </c>
      <c r="B22" s="27">
        <f>B7+B12+B17</f>
        <v>1</v>
      </c>
      <c r="C22" s="36">
        <f>C7+C12+C17</f>
        <v>60</v>
      </c>
      <c r="D22" s="27"/>
      <c r="E22" s="27"/>
      <c r="F22" s="27"/>
      <c r="G22" s="27">
        <f>C22/B22</f>
        <v>60</v>
      </c>
      <c r="H22" s="29"/>
      <c r="I22" s="27"/>
      <c r="J22" s="28"/>
    </row>
    <row r="23" spans="1:10" x14ac:dyDescent="0.2">
      <c r="H23" s="30"/>
    </row>
    <row r="24" spans="1:10" ht="28.35" customHeight="1" x14ac:dyDescent="0.2">
      <c r="A24" s="37" t="s">
        <v>25</v>
      </c>
      <c r="B24" s="37">
        <f>SUM(B21:B21)</f>
        <v>0</v>
      </c>
      <c r="C24" s="37">
        <f>SUM(C21:C21)</f>
        <v>0</v>
      </c>
      <c r="D24" s="37">
        <f>SUM(D21:D21)</f>
        <v>0</v>
      </c>
      <c r="E24" s="37">
        <f>SUM(E21:E21)</f>
        <v>0</v>
      </c>
      <c r="F24" s="37">
        <f>SUM(F21:F21)</f>
        <v>0</v>
      </c>
      <c r="G24" s="37" t="e">
        <f>SUM(G21:G21)/5</f>
        <v>#DIV/0!</v>
      </c>
      <c r="H24" s="38" t="e">
        <f>SUM(H21:H21)/5</f>
        <v>#DIV/0!</v>
      </c>
      <c r="I24" s="37" t="e">
        <f>SUM(I21:I21)/5</f>
        <v>#DIV/0!</v>
      </c>
      <c r="J24" s="37" t="e">
        <f>SUM(J21:J21)/5</f>
        <v>#DIV/0!</v>
      </c>
    </row>
    <row r="26" spans="1:10" ht="28.35" customHeight="1" x14ac:dyDescent="0.2">
      <c r="A26" s="97" t="s">
        <v>26</v>
      </c>
      <c r="B26" s="97"/>
      <c r="C26" s="97"/>
      <c r="D26" s="97"/>
      <c r="E26" s="97"/>
      <c r="F26" s="97"/>
      <c r="G26" s="97"/>
      <c r="H26" s="97"/>
      <c r="I26" s="97"/>
      <c r="J26" s="39"/>
    </row>
  </sheetData>
  <mergeCells count="7">
    <mergeCell ref="A19:J19"/>
    <mergeCell ref="A26:I26"/>
    <mergeCell ref="A1:J1"/>
    <mergeCell ref="A2:J2"/>
    <mergeCell ref="A4:J4"/>
    <mergeCell ref="A9:J9"/>
    <mergeCell ref="A14:J14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2907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VTT </vt:lpstr>
      <vt:lpstr>Route</vt:lpstr>
      <vt:lpstr>VTC</vt:lpstr>
      <vt:lpstr>Reconnaissance</vt:lpstr>
      <vt:lpstr>Statistiques 2025-2026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paul cavalier</dc:creator>
  <cp:lastModifiedBy>cavalierjp2@outlook.fr</cp:lastModifiedBy>
  <cp:revision>544</cp:revision>
  <dcterms:created xsi:type="dcterms:W3CDTF">2021-12-24T10:35:30Z</dcterms:created>
  <dcterms:modified xsi:type="dcterms:W3CDTF">2026-03-09T17:34:34Z</dcterms:modified>
  <dc:language>fr-FR</dc:language>
</cp:coreProperties>
</file>